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offic\Dropbox\▲▲ クラブ・支部・レオ会員数 マンスリーレポート集計表\マンスリーレポート集計表・ 会員動静 ・アクティビティ集計表\25-26MR集計表\"/>
    </mc:Choice>
  </mc:AlternateContent>
  <xr:revisionPtr revIDLastSave="0" documentId="13_ncr:1_{79F60A44-80AB-4851-A775-51FDCF280211}" xr6:coauthVersionLast="47" xr6:coauthVersionMax="47" xr10:uidLastSave="{00000000-0000-0000-0000-000000000000}"/>
  <bookViews>
    <workbookView xWindow="-120" yWindow="-120" windowWidth="29040" windowHeight="15720" xr2:uid="{167424FB-1538-44E8-A3DB-26B0EF40A407}"/>
  </bookViews>
  <sheets>
    <sheet name="お知らせ" sheetId="5" r:id="rId1"/>
    <sheet name="会員動静" sheetId="4" r:id="rId2"/>
    <sheet name="アクティビティ" sheetId="3" r:id="rId3"/>
    <sheet name="LCIF" sheetId="2" r:id="rId4"/>
  </sheets>
  <definedNames>
    <definedName name="_xlnm.Print_Area" localSheetId="3">LCIF!$A$1:$P$69</definedName>
    <definedName name="_xlnm.Print_Area" localSheetId="0">お知らせ!$A$1:$A$174</definedName>
    <definedName name="_xlnm.Print_Titles" localSheetId="2">アクティビティ!$1:$4</definedName>
    <definedName name="_xlnm.Print_Titles" localSheetId="1">会員動静!$1:$3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9" i="4" l="1"/>
  <c r="M99" i="4" s="1"/>
  <c r="L95" i="4"/>
  <c r="M95" i="4" s="1"/>
  <c r="M90" i="4"/>
  <c r="L90" i="4"/>
  <c r="L82" i="4"/>
  <c r="M82" i="4" s="1"/>
  <c r="L78" i="4"/>
  <c r="L73" i="4"/>
  <c r="M68" i="4"/>
  <c r="L68" i="4"/>
  <c r="L63" i="4"/>
  <c r="M58" i="4"/>
  <c r="L58" i="4"/>
  <c r="L51" i="4"/>
  <c r="M51" i="4" s="1"/>
  <c r="L44" i="4"/>
  <c r="L40" i="4"/>
  <c r="M44" i="4" s="1"/>
  <c r="L37" i="4"/>
  <c r="M37" i="4" s="1"/>
  <c r="L32" i="4"/>
  <c r="L26" i="4"/>
  <c r="M32" i="4" s="1"/>
  <c r="M22" i="4"/>
  <c r="L22" i="4"/>
  <c r="L17" i="4"/>
  <c r="L13" i="4"/>
  <c r="L8" i="4"/>
  <c r="M13" i="4" s="1"/>
  <c r="M100" i="4" l="1"/>
  <c r="L100" i="4"/>
</calcChain>
</file>

<file path=xl/sharedStrings.xml><?xml version="1.0" encoding="utf-8"?>
<sst xmlns="http://schemas.openxmlformats.org/spreadsheetml/2006/main" count="658" uniqueCount="422">
  <si>
    <t>　　ライオンズクラブ国際協会</t>
    <phoneticPr fontId="6"/>
  </si>
  <si>
    <t>　　〒260-0026 千葉市中央区千葉港4-3　千葉県経営者会館4Ｆ 　　　　　　</t>
    <rPh sb="18" eb="20">
      <t>チバ</t>
    </rPh>
    <rPh sb="20" eb="21">
      <t>ミナト</t>
    </rPh>
    <rPh sb="25" eb="28">
      <t>チバケン</t>
    </rPh>
    <rPh sb="28" eb="31">
      <t>ケイエイシャ</t>
    </rPh>
    <rPh sb="31" eb="33">
      <t>カイカン</t>
    </rPh>
    <phoneticPr fontId="6"/>
  </si>
  <si>
    <t>　</t>
    <phoneticPr fontId="6"/>
  </si>
  <si>
    <t>　　　　　　　　　　　　　　　　　　　　　　　　　　　　　　　ＬＥＯ／7クラブ 　  　　56名</t>
    <phoneticPr fontId="4"/>
  </si>
  <si>
    <t xml:space="preserve"> </t>
    <phoneticPr fontId="6"/>
  </si>
  <si>
    <t>　　 レートは国際本部のホームページに掲載されますので、送金前にご利用ください。</t>
    <rPh sb="7" eb="11">
      <t>コクサイホンブ</t>
    </rPh>
    <rPh sb="19" eb="21">
      <t>ケイサイ</t>
    </rPh>
    <rPh sb="28" eb="30">
      <t>ソウキン</t>
    </rPh>
    <rPh sb="30" eb="31">
      <t>マエ</t>
    </rPh>
    <rPh sb="33" eb="35">
      <t>リヨウ</t>
    </rPh>
    <phoneticPr fontId="6"/>
  </si>
  <si>
    <t>　　 なお、複数のMJF寄付などで、ﾄﾞﾙ→円 円→ﾄﾞﾙという換算の結果で金額不足となることが相次いだため</t>
    <phoneticPr fontId="6"/>
  </si>
  <si>
    <t>　　 換算表は「切り上げ」の設定となりました。数円余分に送るケースも出てきますが、不足するより支障が</t>
    <rPh sb="23" eb="25">
      <t>スウエン</t>
    </rPh>
    <rPh sb="28" eb="29">
      <t>オク</t>
    </rPh>
    <phoneticPr fontId="6"/>
  </si>
  <si>
    <t>　　 少ないという判断とのことです。LCIFの場合は余分となった寄付は「クラブ寄付」として記録されます。</t>
    <rPh sb="23" eb="25">
      <t>バアイ</t>
    </rPh>
    <rPh sb="26" eb="28">
      <t>ヨブン</t>
    </rPh>
    <rPh sb="32" eb="34">
      <t>キフ</t>
    </rPh>
    <rPh sb="39" eb="41">
      <t>キフ</t>
    </rPh>
    <rPh sb="45" eb="47">
      <t>キロク</t>
    </rPh>
    <phoneticPr fontId="6"/>
  </si>
  <si>
    <t xml:space="preserve"> ◆国際本部の会計計算書について</t>
    <rPh sb="2" eb="6">
      <t>コクサイホンブ</t>
    </rPh>
    <rPh sb="7" eb="12">
      <t>カイケイケイサンショ</t>
    </rPh>
    <phoneticPr fontId="4"/>
  </si>
  <si>
    <t xml:space="preserve"> 残高のあるクラブは送金のお手配をお願い致します。毎月ライオンズレートが変動しますのでご注意ください。</t>
    <rPh sb="1" eb="3">
      <t>ザンダカ</t>
    </rPh>
    <rPh sb="10" eb="12">
      <t>ソウキン</t>
    </rPh>
    <rPh sb="14" eb="16">
      <t>テハイ</t>
    </rPh>
    <rPh sb="18" eb="19">
      <t>ネガ</t>
    </rPh>
    <rPh sb="20" eb="21">
      <t>イタ</t>
    </rPh>
    <phoneticPr fontId="4"/>
  </si>
  <si>
    <t>「Lion Portal」は会長、幹事、会計、業務担当者の権限で見られます。</t>
    <rPh sb="23" eb="28">
      <t>ギョウムタントウシャ</t>
    </rPh>
    <rPh sb="29" eb="31">
      <t>ケンゲン</t>
    </rPh>
    <rPh sb="32" eb="33">
      <t>ミ</t>
    </rPh>
    <phoneticPr fontId="4"/>
  </si>
  <si>
    <t xml:space="preserve"> ◆地区会費等請求書について</t>
    <rPh sb="2" eb="7">
      <t>チクカイヒトウ</t>
    </rPh>
    <rPh sb="7" eb="10">
      <t>セイキュウショ</t>
    </rPh>
    <phoneticPr fontId="4"/>
  </si>
  <si>
    <t>✻　キャビネット事務局からの発信文書（G発・幹発） クラブへの送付先メールアドレスについて</t>
    <rPh sb="8" eb="11">
      <t>ジムキョク</t>
    </rPh>
    <rPh sb="14" eb="16">
      <t>ハッシン</t>
    </rPh>
    <rPh sb="16" eb="18">
      <t>ブンショ</t>
    </rPh>
    <rPh sb="20" eb="21">
      <t>ハツ</t>
    </rPh>
    <rPh sb="22" eb="23">
      <t>ミキ</t>
    </rPh>
    <rPh sb="23" eb="24">
      <t>ハツ</t>
    </rPh>
    <rPh sb="31" eb="33">
      <t>ソウフ</t>
    </rPh>
    <rPh sb="33" eb="34">
      <t>サキ</t>
    </rPh>
    <phoneticPr fontId="6"/>
  </si>
  <si>
    <t>　　クラブ宛てG発・幹事発など重要なお知らせはＥメール添付で送信しております。</t>
    <rPh sb="5" eb="6">
      <t>ア</t>
    </rPh>
    <rPh sb="8" eb="9">
      <t>ハツ</t>
    </rPh>
    <rPh sb="10" eb="12">
      <t>カンジ</t>
    </rPh>
    <rPh sb="12" eb="13">
      <t>ハツ</t>
    </rPh>
    <rPh sb="15" eb="17">
      <t>ジュウヨウ</t>
    </rPh>
    <rPh sb="19" eb="20">
      <t>シ</t>
    </rPh>
    <rPh sb="30" eb="32">
      <t>ソウシン</t>
    </rPh>
    <phoneticPr fontId="6"/>
  </si>
  <si>
    <t>　　「サバンナ」の「クラブ管理」→「クラブ情報」のe-mail欄に入力されたメールアドレスに送ります。</t>
    <rPh sb="21" eb="23">
      <t>ジョウホウ</t>
    </rPh>
    <rPh sb="31" eb="32">
      <t>ラン</t>
    </rPh>
    <phoneticPr fontId="6"/>
  </si>
  <si>
    <t>✻　行事予定　</t>
    <phoneticPr fontId="6"/>
  </si>
  <si>
    <t xml:space="preserve"> 　 10月5日        　7R公式訪問</t>
    <rPh sb="5" eb="6">
      <t>ガツ</t>
    </rPh>
    <rPh sb="7" eb="8">
      <t>ニチ</t>
    </rPh>
    <rPh sb="19" eb="23">
      <t>コウシキホウモン</t>
    </rPh>
    <phoneticPr fontId="6"/>
  </si>
  <si>
    <t xml:space="preserve"> 　 10月11日       　6R公式訪問</t>
    <rPh sb="5" eb="6">
      <t>ガツ</t>
    </rPh>
    <rPh sb="8" eb="9">
      <t>ニチ</t>
    </rPh>
    <rPh sb="19" eb="23">
      <t>コウシキホウモン</t>
    </rPh>
    <phoneticPr fontId="6"/>
  </si>
  <si>
    <t xml:space="preserve"> 　 10月19日       　第27回薬物乱用防止教育認定講師養成講座　於．千葉県経営者会館</t>
    <rPh sb="5" eb="6">
      <t>ガツ</t>
    </rPh>
    <rPh sb="8" eb="9">
      <t>ニチ</t>
    </rPh>
    <rPh sb="17" eb="18">
      <t>ダイ</t>
    </rPh>
    <rPh sb="20" eb="21">
      <t>カイ</t>
    </rPh>
    <rPh sb="21" eb="25">
      <t>ヤクブツランヨウ</t>
    </rPh>
    <rPh sb="25" eb="27">
      <t>ボウシ</t>
    </rPh>
    <rPh sb="27" eb="29">
      <t>キョウイク</t>
    </rPh>
    <rPh sb="29" eb="33">
      <t>ニンテイコウシ</t>
    </rPh>
    <rPh sb="33" eb="35">
      <t>ヨウセイ</t>
    </rPh>
    <rPh sb="35" eb="37">
      <t>コウザ</t>
    </rPh>
    <rPh sb="38" eb="39">
      <t>オ</t>
    </rPh>
    <rPh sb="40" eb="43">
      <t>チバケン</t>
    </rPh>
    <rPh sb="43" eb="48">
      <t>ケイエイシャカイカン</t>
    </rPh>
    <phoneticPr fontId="6"/>
  </si>
  <si>
    <t>　　10月23日～26日　 第62回OSEALフォーラム　於．北海道／札幌市</t>
    <rPh sb="4" eb="5">
      <t>ガツ</t>
    </rPh>
    <rPh sb="7" eb="8">
      <t>ニチ</t>
    </rPh>
    <rPh sb="11" eb="12">
      <t>ニチ</t>
    </rPh>
    <rPh sb="14" eb="15">
      <t>ダイ</t>
    </rPh>
    <rPh sb="17" eb="18">
      <t>カイ</t>
    </rPh>
    <rPh sb="29" eb="30">
      <t>オ</t>
    </rPh>
    <rPh sb="31" eb="34">
      <t>ホッカイドウ</t>
    </rPh>
    <rPh sb="35" eb="38">
      <t>サッポロシ</t>
    </rPh>
    <phoneticPr fontId="6"/>
  </si>
  <si>
    <t xml:space="preserve"> 　 10月25日       　成田LCチャーターナイト60周年　於．アートホテル成田　</t>
    <rPh sb="8" eb="9">
      <t>ニチ</t>
    </rPh>
    <rPh sb="17" eb="19">
      <t>ナリタ</t>
    </rPh>
    <rPh sb="31" eb="33">
      <t>シュウネン</t>
    </rPh>
    <rPh sb="34" eb="35">
      <t>オ</t>
    </rPh>
    <rPh sb="42" eb="44">
      <t>ナリタ</t>
    </rPh>
    <phoneticPr fontId="6"/>
  </si>
  <si>
    <t>　　11月7日～9日　 　第6回OSEALレオフォーラム　於．大阪府／泉佐野市</t>
    <rPh sb="4" eb="5">
      <t>ガツ</t>
    </rPh>
    <rPh sb="6" eb="7">
      <t>ニチ</t>
    </rPh>
    <rPh sb="9" eb="10">
      <t>ニチ</t>
    </rPh>
    <rPh sb="13" eb="14">
      <t>ダイ</t>
    </rPh>
    <rPh sb="15" eb="16">
      <t>カイ</t>
    </rPh>
    <rPh sb="29" eb="30">
      <t>オ</t>
    </rPh>
    <rPh sb="31" eb="34">
      <t>オオサカフ</t>
    </rPh>
    <rPh sb="35" eb="39">
      <t>イズミサノシ</t>
    </rPh>
    <phoneticPr fontId="6"/>
  </si>
  <si>
    <t xml:space="preserve"> 　 11月9日        　9R公式訪問</t>
    <rPh sb="5" eb="6">
      <t>ガツ</t>
    </rPh>
    <rPh sb="7" eb="8">
      <t>ニチ</t>
    </rPh>
    <rPh sb="19" eb="23">
      <t>コウシキホウモン</t>
    </rPh>
    <phoneticPr fontId="6"/>
  </si>
  <si>
    <t xml:space="preserve"> 　 11月13日       　鴨川LCチャーターナイト60周年　於．鴨川グランドホテル</t>
    <rPh sb="5" eb="6">
      <t>ガツ</t>
    </rPh>
    <rPh sb="8" eb="9">
      <t>ニチ</t>
    </rPh>
    <rPh sb="17" eb="19">
      <t>カモガワ</t>
    </rPh>
    <rPh sb="31" eb="33">
      <t>シュウネン</t>
    </rPh>
    <rPh sb="34" eb="35">
      <t>オ</t>
    </rPh>
    <rPh sb="36" eb="38">
      <t>カモガワ</t>
    </rPh>
    <phoneticPr fontId="6"/>
  </si>
  <si>
    <t xml:space="preserve"> 　 11月15日       　松戸グリーンLCチャーターナイト30周年　於．浅草ビューホテル　</t>
    <rPh sb="5" eb="6">
      <t>ガツ</t>
    </rPh>
    <rPh sb="8" eb="9">
      <t>ニチ</t>
    </rPh>
    <rPh sb="17" eb="19">
      <t>マツド</t>
    </rPh>
    <rPh sb="35" eb="37">
      <t>シュウネン</t>
    </rPh>
    <rPh sb="38" eb="39">
      <t>オ</t>
    </rPh>
    <rPh sb="40" eb="42">
      <t>アサクサ</t>
    </rPh>
    <phoneticPr fontId="6"/>
  </si>
  <si>
    <t xml:space="preserve"> 　 11月16日       　12R公式訪問</t>
    <rPh sb="5" eb="6">
      <t>ガツ</t>
    </rPh>
    <rPh sb="8" eb="9">
      <t>ニチ</t>
    </rPh>
    <rPh sb="20" eb="24">
      <t>コウシキホウモン</t>
    </rPh>
    <phoneticPr fontId="6"/>
  </si>
  <si>
    <t xml:space="preserve"> 　 11月22日       　8R公式訪問</t>
    <rPh sb="5" eb="6">
      <t>ガツ</t>
    </rPh>
    <rPh sb="8" eb="9">
      <t>ニチ</t>
    </rPh>
    <rPh sb="19" eb="23">
      <t>コウシキホウモン</t>
    </rPh>
    <phoneticPr fontId="6"/>
  </si>
  <si>
    <t xml:space="preserve"> 　 11月24日       　11R公式訪問</t>
    <rPh sb="5" eb="6">
      <t>ガツ</t>
    </rPh>
    <rPh sb="8" eb="9">
      <t>ニチ</t>
    </rPh>
    <rPh sb="20" eb="24">
      <t>コウシキホウモン</t>
    </rPh>
    <phoneticPr fontId="6"/>
  </si>
  <si>
    <t xml:space="preserve"> 　 11月25日       　2R・3R・4R・5Rクラブ会長会議　於．千葉県経営者会館</t>
    <rPh sb="5" eb="6">
      <t>ガツ</t>
    </rPh>
    <rPh sb="8" eb="9">
      <t>ニチ</t>
    </rPh>
    <rPh sb="31" eb="35">
      <t>カイチョウカイギ</t>
    </rPh>
    <rPh sb="36" eb="37">
      <t>オ</t>
    </rPh>
    <rPh sb="38" eb="41">
      <t>チバケン</t>
    </rPh>
    <rPh sb="41" eb="46">
      <t>ケイエイシャカイカン</t>
    </rPh>
    <phoneticPr fontId="6"/>
  </si>
  <si>
    <t xml:space="preserve"> 　 11月29日       　第2回キャビネット会議　於．千葉県経営者会館</t>
    <rPh sb="5" eb="6">
      <t>ガツ</t>
    </rPh>
    <rPh sb="8" eb="9">
      <t>ニチ</t>
    </rPh>
    <rPh sb="17" eb="18">
      <t>ダイ</t>
    </rPh>
    <rPh sb="19" eb="20">
      <t>カイ</t>
    </rPh>
    <rPh sb="26" eb="28">
      <t>カイギ</t>
    </rPh>
    <rPh sb="29" eb="30">
      <t>オ</t>
    </rPh>
    <rPh sb="31" eb="34">
      <t>チバケン</t>
    </rPh>
    <rPh sb="34" eb="39">
      <t>ケイエイシャカイカン</t>
    </rPh>
    <phoneticPr fontId="6"/>
  </si>
  <si>
    <t xml:space="preserve"> 　 12月3日        　6R・7R・10Rクラブ会長会議　於．千葉県経営者会館</t>
    <rPh sb="5" eb="6">
      <t>ガツ</t>
    </rPh>
    <rPh sb="7" eb="8">
      <t>ニチ</t>
    </rPh>
    <rPh sb="29" eb="31">
      <t>カイチョウ</t>
    </rPh>
    <rPh sb="31" eb="33">
      <t>カイギ</t>
    </rPh>
    <rPh sb="34" eb="35">
      <t>オ</t>
    </rPh>
    <rPh sb="36" eb="39">
      <t>チバケン</t>
    </rPh>
    <rPh sb="39" eb="42">
      <t>ケイエイシャ</t>
    </rPh>
    <rPh sb="42" eb="44">
      <t>カイカン</t>
    </rPh>
    <phoneticPr fontId="6"/>
  </si>
  <si>
    <t xml:space="preserve"> 　 12月7日        　1R公式訪問</t>
    <rPh sb="5" eb="6">
      <t>ガツ</t>
    </rPh>
    <rPh sb="7" eb="8">
      <t>ニチ</t>
    </rPh>
    <rPh sb="19" eb="23">
      <t>コウシキホウモン</t>
    </rPh>
    <phoneticPr fontId="6"/>
  </si>
  <si>
    <t>2026年</t>
    <rPh sb="4" eb="5">
      <t>ネン</t>
    </rPh>
    <phoneticPr fontId="4"/>
  </si>
  <si>
    <t>　　1月18日　　　　　第45回ライオンズクラブスピーチコンテスト　於．千葉市美浜区／美浜文化ホール</t>
    <rPh sb="3" eb="4">
      <t>ガツ</t>
    </rPh>
    <rPh sb="6" eb="7">
      <t>ニチ</t>
    </rPh>
    <rPh sb="12" eb="13">
      <t>ダイ</t>
    </rPh>
    <rPh sb="15" eb="16">
      <t>カイ</t>
    </rPh>
    <rPh sb="34" eb="35">
      <t>オ</t>
    </rPh>
    <rPh sb="36" eb="39">
      <t>チバシ</t>
    </rPh>
    <rPh sb="39" eb="42">
      <t>ミハマク</t>
    </rPh>
    <rPh sb="43" eb="45">
      <t>ミハマ</t>
    </rPh>
    <rPh sb="45" eb="47">
      <t>ブンカ</t>
    </rPh>
    <phoneticPr fontId="6"/>
  </si>
  <si>
    <t>　　2月8日　　　　　 333-C地区新春のつどい（仮）　於．TKPガーデンシティ千葉（THE QUBE HOTEL CHIBA）</t>
    <rPh sb="3" eb="4">
      <t>ガツ</t>
    </rPh>
    <rPh sb="5" eb="6">
      <t>ニチ</t>
    </rPh>
    <rPh sb="17" eb="19">
      <t>チク</t>
    </rPh>
    <rPh sb="19" eb="21">
      <t>シンシュン</t>
    </rPh>
    <rPh sb="26" eb="27">
      <t>カリ</t>
    </rPh>
    <rPh sb="29" eb="30">
      <t>オ</t>
    </rPh>
    <rPh sb="41" eb="43">
      <t>チバ</t>
    </rPh>
    <phoneticPr fontId="6"/>
  </si>
  <si>
    <t>　　2月14日　　　　　第3回キャビネット会議　於．TKPガーデンシティ千葉（THE QUBE HOTEL CHIBA）</t>
    <rPh sb="3" eb="4">
      <t>ガツ</t>
    </rPh>
    <rPh sb="6" eb="7">
      <t>ニチ</t>
    </rPh>
    <rPh sb="12" eb="13">
      <t>ダイ</t>
    </rPh>
    <rPh sb="14" eb="15">
      <t>カイ</t>
    </rPh>
    <rPh sb="21" eb="23">
      <t>カイギ</t>
    </rPh>
    <rPh sb="24" eb="25">
      <t>オ</t>
    </rPh>
    <rPh sb="36" eb="38">
      <t>チバ</t>
    </rPh>
    <phoneticPr fontId="6"/>
  </si>
  <si>
    <t>　　2月15日　　　　　柏中央LCチャーターナイト50周年　於．ザ・クレストホテル柏</t>
    <rPh sb="3" eb="4">
      <t>ガツ</t>
    </rPh>
    <rPh sb="6" eb="7">
      <t>ニチ</t>
    </rPh>
    <rPh sb="12" eb="15">
      <t>カシワチュウオウ</t>
    </rPh>
    <rPh sb="27" eb="29">
      <t>シュウネン</t>
    </rPh>
    <rPh sb="30" eb="31">
      <t>オ</t>
    </rPh>
    <rPh sb="41" eb="42">
      <t>カシワ</t>
    </rPh>
    <phoneticPr fontId="6"/>
  </si>
  <si>
    <t>　　3月8日　　　　　 旭LCチャーターナイト60周年　於．千葉県東総文化会館</t>
    <rPh sb="3" eb="4">
      <t>ガツ</t>
    </rPh>
    <rPh sb="5" eb="6">
      <t>ニチ</t>
    </rPh>
    <rPh sb="12" eb="13">
      <t>アサヒ</t>
    </rPh>
    <rPh sb="25" eb="27">
      <t>シュウネン</t>
    </rPh>
    <rPh sb="28" eb="29">
      <t>オ</t>
    </rPh>
    <rPh sb="30" eb="33">
      <t>チバケン</t>
    </rPh>
    <rPh sb="33" eb="34">
      <t>ヒガシ</t>
    </rPh>
    <phoneticPr fontId="6"/>
  </si>
  <si>
    <t>　　3月17日　　　　　ゾーン・チェアパーソン会議／アワード会議　於．千葉県経営者会館</t>
    <rPh sb="3" eb="4">
      <t>ガツ</t>
    </rPh>
    <rPh sb="6" eb="7">
      <t>ニチ</t>
    </rPh>
    <rPh sb="23" eb="25">
      <t>カイギ</t>
    </rPh>
    <rPh sb="30" eb="32">
      <t>カイギ</t>
    </rPh>
    <rPh sb="33" eb="34">
      <t>オ</t>
    </rPh>
    <rPh sb="35" eb="38">
      <t>チバケン</t>
    </rPh>
    <rPh sb="38" eb="43">
      <t>ケイエイシャカイカン</t>
    </rPh>
    <phoneticPr fontId="6"/>
  </si>
  <si>
    <t>　　3月28日　　　　　光LCチャーターナイト40周年　於．ホテル日航成田</t>
    <rPh sb="3" eb="4">
      <t>ガツ</t>
    </rPh>
    <rPh sb="6" eb="7">
      <t>ニチ</t>
    </rPh>
    <rPh sb="12" eb="13">
      <t>ヒカリ</t>
    </rPh>
    <rPh sb="25" eb="27">
      <t>シュウネン</t>
    </rPh>
    <rPh sb="28" eb="29">
      <t>オ</t>
    </rPh>
    <rPh sb="33" eb="35">
      <t>ニッコウ</t>
    </rPh>
    <rPh sb="35" eb="37">
      <t>ナリタ</t>
    </rPh>
    <phoneticPr fontId="6"/>
  </si>
  <si>
    <t>　　4月18日　　　　　第30回レオ地区年次大会　於．浦安市／ホテルオークラ東京ベイ</t>
    <rPh sb="3" eb="4">
      <t>ガツ</t>
    </rPh>
    <rPh sb="6" eb="7">
      <t>ニチ</t>
    </rPh>
    <rPh sb="12" eb="13">
      <t>ダイ</t>
    </rPh>
    <rPh sb="15" eb="16">
      <t>カイ</t>
    </rPh>
    <rPh sb="18" eb="20">
      <t>チク</t>
    </rPh>
    <rPh sb="20" eb="24">
      <t>ネンジタイカイ</t>
    </rPh>
    <rPh sb="25" eb="26">
      <t>オ</t>
    </rPh>
    <rPh sb="38" eb="40">
      <t>トウキョウ</t>
    </rPh>
    <phoneticPr fontId="6"/>
  </si>
  <si>
    <t>　　4月18日　　　　　第72回地区年次大会前夜祭　於．浦安市／ホテルオークラ東京ベイ</t>
    <rPh sb="3" eb="4">
      <t>ガツ</t>
    </rPh>
    <rPh sb="6" eb="7">
      <t>ニチ</t>
    </rPh>
    <rPh sb="12" eb="13">
      <t>ダイ</t>
    </rPh>
    <rPh sb="15" eb="16">
      <t>カイ</t>
    </rPh>
    <rPh sb="16" eb="18">
      <t>チク</t>
    </rPh>
    <rPh sb="18" eb="22">
      <t>ネンジタイカイ</t>
    </rPh>
    <rPh sb="22" eb="25">
      <t>ゼンヤサイ</t>
    </rPh>
    <rPh sb="26" eb="27">
      <t>オ</t>
    </rPh>
    <rPh sb="39" eb="41">
      <t>トウキョウ</t>
    </rPh>
    <phoneticPr fontId="6"/>
  </si>
  <si>
    <t>　　4月19日　　　　　第72回地区年次大会　於．浦安市／グランドニッコー東京ベイ舞浜</t>
    <rPh sb="3" eb="4">
      <t>ガツ</t>
    </rPh>
    <rPh sb="6" eb="7">
      <t>ニチ</t>
    </rPh>
    <rPh sb="12" eb="13">
      <t>ダイ</t>
    </rPh>
    <rPh sb="15" eb="16">
      <t>カイ</t>
    </rPh>
    <rPh sb="16" eb="18">
      <t>チク</t>
    </rPh>
    <rPh sb="18" eb="22">
      <t>ネンジタイカイ</t>
    </rPh>
    <rPh sb="23" eb="24">
      <t>オ</t>
    </rPh>
    <rPh sb="37" eb="39">
      <t>トウキョウ</t>
    </rPh>
    <rPh sb="41" eb="43">
      <t>マイハマ</t>
    </rPh>
    <phoneticPr fontId="6"/>
  </si>
  <si>
    <t>　　5月9日　　　　　 千葉エコーLCチャーターナイト60周年　於．京成ホテルミラマーレ</t>
    <rPh sb="3" eb="4">
      <t>ガツ</t>
    </rPh>
    <rPh sb="5" eb="6">
      <t>ニチ</t>
    </rPh>
    <rPh sb="12" eb="14">
      <t>チバ</t>
    </rPh>
    <rPh sb="29" eb="31">
      <t>シュウネン</t>
    </rPh>
    <rPh sb="32" eb="33">
      <t>オ</t>
    </rPh>
    <rPh sb="34" eb="36">
      <t>ケイセイ</t>
    </rPh>
    <phoneticPr fontId="6"/>
  </si>
  <si>
    <t>　　5月16日　　　　　第72回複合地区年次大会前夜祭　於．栃木県／東日本ホテル宇都宮</t>
    <rPh sb="3" eb="4">
      <t>ガツ</t>
    </rPh>
    <rPh sb="6" eb="7">
      <t>ニチ</t>
    </rPh>
    <rPh sb="12" eb="13">
      <t>ダイ</t>
    </rPh>
    <rPh sb="15" eb="16">
      <t>カイ</t>
    </rPh>
    <rPh sb="16" eb="20">
      <t>フクゴウチク</t>
    </rPh>
    <rPh sb="20" eb="24">
      <t>ネンジタイカイ</t>
    </rPh>
    <rPh sb="24" eb="27">
      <t>ゼンヤサイ</t>
    </rPh>
    <rPh sb="28" eb="29">
      <t>オ</t>
    </rPh>
    <rPh sb="30" eb="33">
      <t>トチギケン</t>
    </rPh>
    <rPh sb="34" eb="37">
      <t>ヒガシニホン</t>
    </rPh>
    <rPh sb="40" eb="43">
      <t>ウツノミヤ</t>
    </rPh>
    <phoneticPr fontId="6"/>
  </si>
  <si>
    <t>　　5月17日　　　　　第72回複合地区年次大会　於．栃木県／ライトキューブ宇都宮</t>
    <rPh sb="3" eb="4">
      <t>ガツ</t>
    </rPh>
    <rPh sb="6" eb="7">
      <t>ニチ</t>
    </rPh>
    <rPh sb="12" eb="13">
      <t>ダイ</t>
    </rPh>
    <rPh sb="15" eb="16">
      <t>カイ</t>
    </rPh>
    <rPh sb="16" eb="20">
      <t>フクゴウチク</t>
    </rPh>
    <rPh sb="20" eb="24">
      <t>ネンジタイカイ</t>
    </rPh>
    <rPh sb="25" eb="26">
      <t>オ</t>
    </rPh>
    <rPh sb="27" eb="30">
      <t>トチギケン</t>
    </rPh>
    <rPh sb="38" eb="41">
      <t>ウツノミヤ</t>
    </rPh>
    <phoneticPr fontId="6"/>
  </si>
  <si>
    <t>　　6月13日　　　　　第4回キャビネット会議　於．TKPガーデンシティ千葉（THE QUBE HOTEL CHIBA)</t>
    <rPh sb="3" eb="4">
      <t>ガツ</t>
    </rPh>
    <rPh sb="6" eb="7">
      <t>ニチ</t>
    </rPh>
    <rPh sb="12" eb="13">
      <t>ダイ</t>
    </rPh>
    <rPh sb="14" eb="15">
      <t>カイ</t>
    </rPh>
    <rPh sb="21" eb="23">
      <t>カイギ</t>
    </rPh>
    <rPh sb="24" eb="25">
      <t>オ</t>
    </rPh>
    <rPh sb="36" eb="38">
      <t>チバ</t>
    </rPh>
    <phoneticPr fontId="6"/>
  </si>
  <si>
    <t>　　7月3日～7日　　　第108回ライオンズクラブ国際大会　於．中国／香港</t>
    <rPh sb="3" eb="4">
      <t>ガツ</t>
    </rPh>
    <rPh sb="5" eb="6">
      <t>ニチ</t>
    </rPh>
    <rPh sb="8" eb="9">
      <t>ニチ</t>
    </rPh>
    <rPh sb="12" eb="13">
      <t>ダイ</t>
    </rPh>
    <rPh sb="16" eb="17">
      <t>カイ</t>
    </rPh>
    <rPh sb="25" eb="29">
      <t>コクサイタイカイ</t>
    </rPh>
    <rPh sb="30" eb="31">
      <t>オ</t>
    </rPh>
    <rPh sb="32" eb="34">
      <t>チュウゴク</t>
    </rPh>
    <rPh sb="35" eb="37">
      <t>ホンコン</t>
    </rPh>
    <phoneticPr fontId="6"/>
  </si>
  <si>
    <t>　　「インターネット·エクスプローラー」「マイクロソフト·エッジ」では不具合が生じることがあります。</t>
    <rPh sb="35" eb="38">
      <t>フグアイ</t>
    </rPh>
    <rPh sb="39" eb="40">
      <t>ショウ</t>
    </rPh>
    <phoneticPr fontId="6"/>
  </si>
  <si>
    <t>✻マンスリーレポート（国際本部、複合地区、地区に対する会員動静・アクティビティ報告）について</t>
    <rPh sb="11" eb="15">
      <t>コク</t>
    </rPh>
    <rPh sb="16" eb="18">
      <t>フクゴウ</t>
    </rPh>
    <rPh sb="18" eb="20">
      <t>チク</t>
    </rPh>
    <rPh sb="21" eb="23">
      <t>チク</t>
    </rPh>
    <rPh sb="24" eb="25">
      <t>タイ</t>
    </rPh>
    <rPh sb="27" eb="29">
      <t>カイイン</t>
    </rPh>
    <rPh sb="29" eb="31">
      <t>ドウセイ</t>
    </rPh>
    <rPh sb="39" eb="41">
      <t>ホウコク</t>
    </rPh>
    <phoneticPr fontId="6"/>
  </si>
  <si>
    <t>　〇会員動静（会員の入退会）はLion Portal</t>
    <phoneticPr fontId="6"/>
  </si>
  <si>
    <t>　　　報告は月の始めから終わりまでいつでも「Lion Portal」で可能です。「サバンナ」には後日</t>
    <rPh sb="3" eb="5">
      <t>ホウコク</t>
    </rPh>
    <rPh sb="48" eb="50">
      <t>ゴジツ</t>
    </rPh>
    <phoneticPr fontId="6"/>
  </si>
  <si>
    <t>　　　自動的に反映されます　※国際本部IT部の作業の影響で、反映が遅れる場合があります。</t>
    <rPh sb="3" eb="6">
      <t>ジドウテキ</t>
    </rPh>
    <rPh sb="15" eb="17">
      <t>コクサ_x0000_</t>
    </rPh>
    <rPh sb="17" eb="19">
      <t>_x0003__x0003__x0005_</t>
    </rPh>
    <rPh sb="21" eb="22">
      <t>ブ</t>
    </rPh>
    <rPh sb="23" eb="25">
      <t>サギョウ</t>
    </rPh>
    <rPh sb="26" eb="28">
      <t>エイキョウ</t>
    </rPh>
    <rPh sb="30" eb="32">
      <t>_x0002__x0015__x001C__x0002_</t>
    </rPh>
    <rPh sb="36" eb="38">
      <t/>
    </rPh>
    <phoneticPr fontId="6"/>
  </si>
  <si>
    <t>　　　操作マニュアルは「地区ホームページ」→「各種リンク」→「ライオンズ・インターナショナル</t>
    <rPh sb="3" eb="5">
      <t>ソウサ</t>
    </rPh>
    <rPh sb="23" eb="25">
      <t>カクシュ</t>
    </rPh>
    <phoneticPr fontId="6"/>
  </si>
  <si>
    <t>　　　日本語情報サイト」→「Lion Portal」</t>
    <phoneticPr fontId="4"/>
  </si>
  <si>
    <t>　　　https://sites.google.com/site/pacificasianja/lion-portal</t>
    <phoneticPr fontId="4"/>
  </si>
  <si>
    <t>　　　「会員動静なし」は、Lion Portalでのご報告は不要となりました。</t>
    <rPh sb="4" eb="8">
      <t>カイインドウセイ</t>
    </rPh>
    <rPh sb="27" eb="29">
      <t>ホウコク</t>
    </rPh>
    <rPh sb="30" eb="32">
      <t>フヨウ</t>
    </rPh>
    <phoneticPr fontId="4"/>
  </si>
  <si>
    <t>　　　会員の入退会がある月のみご報告をお願い致します。</t>
    <rPh sb="3" eb="5">
      <t>カイイン</t>
    </rPh>
    <rPh sb="6" eb="9">
      <t>ニュウタイカイ</t>
    </rPh>
    <rPh sb="12" eb="13">
      <t>ツキ</t>
    </rPh>
    <rPh sb="16" eb="18">
      <t>ホウコク</t>
    </rPh>
    <rPh sb="20" eb="21">
      <t>ネガ</t>
    </rPh>
    <rPh sb="22" eb="23">
      <t>イタ</t>
    </rPh>
    <phoneticPr fontId="6"/>
  </si>
  <si>
    <t>　　　※新入・再入・転入会登録後の「サバンナ」個人情報入力について</t>
    <phoneticPr fontId="6"/>
  </si>
  <si>
    <t>　　　Lion Portalへの登録後に「サバンナ」に反映されるのは現在「ローマ字の氏名と入会日」です。</t>
    <phoneticPr fontId="4"/>
  </si>
  <si>
    <t>　　　「会員動静」または「会員管理」で氏名の日本語への変更、日本語住所などの登録をお願い致します。</t>
    <rPh sb="4" eb="6">
      <t>カイイン</t>
    </rPh>
    <rPh sb="6" eb="8">
      <t>ドウセイ</t>
    </rPh>
    <rPh sb="13" eb="15">
      <t>カイイン</t>
    </rPh>
    <rPh sb="15" eb="17">
      <t>カンリ</t>
    </rPh>
    <rPh sb="19" eb="21">
      <t>シメイ</t>
    </rPh>
    <rPh sb="22" eb="25">
      <t>ニホンゴ</t>
    </rPh>
    <rPh sb="27" eb="29">
      <t>ヘンコウ</t>
    </rPh>
    <rPh sb="30" eb="33">
      <t>ニホンゴ</t>
    </rPh>
    <rPh sb="33" eb="35">
      <t>ジュウショ</t>
    </rPh>
    <rPh sb="38" eb="40">
      <t>トウロク</t>
    </rPh>
    <rPh sb="42" eb="49">
      <t>ネ</t>
    </rPh>
    <phoneticPr fontId="6"/>
  </si>
  <si>
    <t>　　　「会員動静」で変更する場合は会員氏名の上でクリック、「会員管理」は「詳細」をクリックすると</t>
    <rPh sb="4" eb="6">
      <t>カイイン</t>
    </rPh>
    <rPh sb="6" eb="8">
      <t>ドウセイ</t>
    </rPh>
    <rPh sb="10" eb="12">
      <t>ヘンコウ</t>
    </rPh>
    <rPh sb="14" eb="16">
      <t>バアイ</t>
    </rPh>
    <rPh sb="17" eb="19">
      <t>カイイン</t>
    </rPh>
    <rPh sb="19" eb="21">
      <t>シメイ</t>
    </rPh>
    <rPh sb="22" eb="23">
      <t>ウエ</t>
    </rPh>
    <rPh sb="30" eb="32">
      <t>カイイン</t>
    </rPh>
    <rPh sb="32" eb="34">
      <t>カンリ</t>
    </rPh>
    <rPh sb="37" eb="39">
      <t>ショウサイ</t>
    </rPh>
    <phoneticPr fontId="6"/>
  </si>
  <si>
    <t>　　　入力欄が現れます。「登録する」ボタンが黒い文字の時、登録が可能です。</t>
    <rPh sb="3" eb="5">
      <t>ニュウリョク</t>
    </rPh>
    <rPh sb="5" eb="6">
      <t>ラン</t>
    </rPh>
    <rPh sb="7" eb="8">
      <t>アラワ</t>
    </rPh>
    <rPh sb="13" eb="15">
      <t>トウロク</t>
    </rPh>
    <rPh sb="22" eb="23">
      <t>クロ</t>
    </rPh>
    <rPh sb="24" eb="26">
      <t>モジ</t>
    </rPh>
    <rPh sb="27" eb="28">
      <t>トキ</t>
    </rPh>
    <rPh sb="29" eb="31">
      <t>トウロク</t>
    </rPh>
    <rPh sb="32" eb="34">
      <t>カノウ</t>
    </rPh>
    <phoneticPr fontId="6"/>
  </si>
  <si>
    <t>　　　年次大会登録、ライオン誌の送付などに必要な情報ですので、お手数ですがよろしくお願い致します。</t>
    <rPh sb="3" eb="7">
      <t>ネンジタイカイ</t>
    </rPh>
    <rPh sb="7" eb="9">
      <t>トウロク</t>
    </rPh>
    <rPh sb="14" eb="15">
      <t>シ</t>
    </rPh>
    <rPh sb="16" eb="18">
      <t>ソウフ</t>
    </rPh>
    <rPh sb="21" eb="23">
      <t>ヒツヨウ</t>
    </rPh>
    <rPh sb="24" eb="26">
      <t>ジョウホウ</t>
    </rPh>
    <rPh sb="32" eb="34">
      <t>テスウ</t>
    </rPh>
    <rPh sb="44" eb="45">
      <t>イタ</t>
    </rPh>
    <phoneticPr fontId="6"/>
  </si>
  <si>
    <t>　　　※「サバンナ」住所変更について</t>
    <rPh sb="10" eb="14">
      <t>ジュウショヘンコウ</t>
    </rPh>
    <phoneticPr fontId="6"/>
  </si>
  <si>
    <t>　　　サバンナにご登録された宛先へ送られるライオン誌及び地区ニュースが宛先不明で戻って来る事案が</t>
    <rPh sb="9" eb="11">
      <t>トウロク</t>
    </rPh>
    <rPh sb="14" eb="16">
      <t>アテサキ</t>
    </rPh>
    <rPh sb="17" eb="18">
      <t>オク</t>
    </rPh>
    <rPh sb="25" eb="26">
      <t>シ</t>
    </rPh>
    <rPh sb="26" eb="27">
      <t>オヨ</t>
    </rPh>
    <rPh sb="28" eb="30">
      <t>チク</t>
    </rPh>
    <rPh sb="35" eb="37">
      <t>アテサキ</t>
    </rPh>
    <rPh sb="37" eb="39">
      <t>フメイ</t>
    </rPh>
    <rPh sb="40" eb="41">
      <t>モド</t>
    </rPh>
    <rPh sb="43" eb="44">
      <t>ク</t>
    </rPh>
    <rPh sb="45" eb="47">
      <t>ジアン</t>
    </rPh>
    <phoneticPr fontId="4"/>
  </si>
  <si>
    <t>　　　発生しております。ご住所に変更があった場合には、Lion Portal、サバンナ両方のご登録変更を</t>
    <rPh sb="3" eb="5">
      <t>ハッセイ</t>
    </rPh>
    <rPh sb="13" eb="15">
      <t>ジュウショ</t>
    </rPh>
    <rPh sb="16" eb="18">
      <t>ヘンコウ</t>
    </rPh>
    <rPh sb="22" eb="24">
      <t>バアイ</t>
    </rPh>
    <rPh sb="43" eb="45">
      <t>リョウホウ</t>
    </rPh>
    <rPh sb="47" eb="49">
      <t>トウロク</t>
    </rPh>
    <rPh sb="49" eb="51">
      <t>ヘンコウ</t>
    </rPh>
    <phoneticPr fontId="4"/>
  </si>
  <si>
    <t xml:space="preserve">　　　お願い致します。 </t>
    <rPh sb="4" eb="5">
      <t>ネガ</t>
    </rPh>
    <rPh sb="6" eb="7">
      <t>イタ</t>
    </rPh>
    <phoneticPr fontId="4"/>
  </si>
  <si>
    <t>　〇家族会員の登録について</t>
    <rPh sb="2" eb="4">
      <t>カゾク</t>
    </rPh>
    <rPh sb="4" eb="6">
      <t>カイイン</t>
    </rPh>
    <rPh sb="7" eb="9">
      <t>トウロク</t>
    </rPh>
    <phoneticPr fontId="6"/>
  </si>
  <si>
    <t>　　「Lion Portal」で登録をお願い致します。</t>
    <rPh sb="16" eb="18">
      <t>トウロク</t>
    </rPh>
    <phoneticPr fontId="6"/>
  </si>
  <si>
    <t>　　「Lion Portal」で新たに子会員を登録する手順は 下記マニュアルをご参照ください。</t>
    <rPh sb="31" eb="33">
      <t>カキ</t>
    </rPh>
    <rPh sb="40" eb="42">
      <t>サンショウ</t>
    </rPh>
    <phoneticPr fontId="6"/>
  </si>
  <si>
    <t xml:space="preserve">      https://lionsclubs.app.box.com/s/s9ft7yw3na49alipa50rb11rb3g4h97q</t>
    <phoneticPr fontId="4"/>
  </si>
  <si>
    <t>　　　子会員の住所については、自動的に親会員と同じ住所が登録されます。</t>
    <phoneticPr fontId="6"/>
  </si>
  <si>
    <t>　　「サバンナ」の家族会員登録はキャビネット事務局で行いますので「Lion Portal」での</t>
    <rPh sb="26" eb="27">
      <t>オコナ</t>
    </rPh>
    <phoneticPr fontId="6"/>
  </si>
  <si>
    <t>　　家族会員登録終了後に、親会員氏名・子会員氏名・関係をお知らせください。</t>
    <phoneticPr fontId="6"/>
  </si>
  <si>
    <t>　　※家族会員の退会における注意点</t>
  </si>
  <si>
    <t>　　退会手順は通常の会員と同じですが、親会員が退会すると「家族会員世帯」が取消となり「子会員」が</t>
    <rPh sb="2" eb="4">
      <t>タイカイ</t>
    </rPh>
    <rPh sb="4" eb="6">
      <t>テジュン</t>
    </rPh>
    <rPh sb="7" eb="9">
      <t>ツウジョウ</t>
    </rPh>
    <rPh sb="10" eb="12">
      <t>カイイン</t>
    </rPh>
    <rPh sb="13" eb="14">
      <t>オナ</t>
    </rPh>
    <rPh sb="19" eb="20">
      <t>オヤ</t>
    </rPh>
    <rPh sb="20" eb="22">
      <t>カイイン</t>
    </rPh>
    <rPh sb="23" eb="25">
      <t>タイカイ</t>
    </rPh>
    <rPh sb="29" eb="31">
      <t>カゾク</t>
    </rPh>
    <rPh sb="31" eb="33">
      <t>カイイン</t>
    </rPh>
    <rPh sb="33" eb="35">
      <t>セタイ</t>
    </rPh>
    <rPh sb="37" eb="39">
      <t>トリケシ</t>
    </rPh>
    <rPh sb="43" eb="44">
      <t>コ</t>
    </rPh>
    <rPh sb="44" eb="46">
      <t>カイイン</t>
    </rPh>
    <phoneticPr fontId="6"/>
  </si>
  <si>
    <t>　　自動的に「非家族会員」となり、会費が全額請求となりますのでご注意ください。</t>
  </si>
  <si>
    <t>　　</t>
    <phoneticPr fontId="6"/>
  </si>
  <si>
    <t>　〇アクティビティ報告について</t>
    <rPh sb="9" eb="11">
      <t>ホウコク</t>
    </rPh>
    <phoneticPr fontId="6"/>
  </si>
  <si>
    <t>　　地区に対しては「サバンナ」　国際本部に対しては「Lion Portal」で報告をお願い致します。</t>
    <rPh sb="2" eb="4">
      <t>チク</t>
    </rPh>
    <phoneticPr fontId="6"/>
  </si>
  <si>
    <t>　　　https://lionsclubs.app.box.com/s/idyb1rnca0r92xxbmhxrdr09hf6yxxfg</t>
    <phoneticPr fontId="4"/>
  </si>
  <si>
    <t>　　※Lion Portal受益者数のガイドラインについて</t>
    <phoneticPr fontId="6"/>
  </si>
  <si>
    <t>　　全国統一規格として、8複合地区GSTコーディネーターによるガイドラインが作成されました。</t>
    <phoneticPr fontId="4"/>
  </si>
  <si>
    <t>　　詳細は、下記マニュアルをご参照ください。</t>
    <rPh sb="2" eb="4">
      <t>ショウサイ</t>
    </rPh>
    <rPh sb="6" eb="8">
      <t>カキ</t>
    </rPh>
    <rPh sb="15" eb="17">
      <t>サンショウ</t>
    </rPh>
    <phoneticPr fontId="4"/>
  </si>
  <si>
    <t>　　　https://drive.google.com/file/d/1lcScbYAMt3IJnaCS0tbNYBIPSzuzxzzt/view</t>
    <phoneticPr fontId="4"/>
  </si>
  <si>
    <t>✻ＬＣＩＦについて</t>
    <phoneticPr fontId="6"/>
  </si>
  <si>
    <t>〇 LCIF 地区及びクラブシェアリング交付金について</t>
    <rPh sb="7" eb="9">
      <t>チク</t>
    </rPh>
    <rPh sb="9" eb="10">
      <t>オヨ</t>
    </rPh>
    <rPh sb="20" eb="23">
      <t>コウフキン</t>
    </rPh>
    <phoneticPr fontId="6"/>
  </si>
  <si>
    <t>　この交付金は、前年度の無指定でいただいた寄付金額に応じて　(申請資格の最低累計寄付額はクラブの</t>
    <phoneticPr fontId="6"/>
  </si>
  <si>
    <t>　場合5000ドル）その15％が地区やクラブが行う人道支援事業に対して申請により交付されるというものです。</t>
  </si>
  <si>
    <t>〇MJF1000ﾄﾞﾙ個人寄付回数「MJF/PMJF Listing」MJF個人分割累計寄付明細「STATUS of INSTALLMENTS」</t>
    <rPh sb="11" eb="13">
      <t>コジン</t>
    </rPh>
    <rPh sb="13" eb="15">
      <t>キフ</t>
    </rPh>
    <rPh sb="15" eb="17">
      <t>カイスウ</t>
    </rPh>
    <rPh sb="38" eb="40">
      <t>コジン</t>
    </rPh>
    <rPh sb="40" eb="42">
      <t>ブンカツ</t>
    </rPh>
    <rPh sb="42" eb="44">
      <t>ルイケイ</t>
    </rPh>
    <rPh sb="44" eb="46">
      <t>キフ</t>
    </rPh>
    <rPh sb="46" eb="48">
      <t>メイサイ</t>
    </rPh>
    <phoneticPr fontId="6"/>
  </si>
  <si>
    <t>〇 LCIF寄付の手順と報告について</t>
    <rPh sb="6" eb="8">
      <t>キフ</t>
    </rPh>
    <rPh sb="9" eb="11">
      <t>テジュン</t>
    </rPh>
    <rPh sb="12" eb="14">
      <t>ホウコク</t>
    </rPh>
    <phoneticPr fontId="6"/>
  </si>
  <si>
    <t>　◎銀行振り込みの場合の寄付内容の報告</t>
    <rPh sb="12" eb="16">
      <t>キフナイヨウ</t>
    </rPh>
    <rPh sb="17" eb="19">
      <t>ホウコク</t>
    </rPh>
    <phoneticPr fontId="6"/>
  </si>
  <si>
    <t>　◇寄付内容の報告…送金後に次の2つの書類をご用意ください。</t>
    <rPh sb="2" eb="4">
      <t>キフ</t>
    </rPh>
    <rPh sb="4" eb="6">
      <t>ナイヨウ</t>
    </rPh>
    <rPh sb="7" eb="9">
      <t>ホウコク</t>
    </rPh>
    <phoneticPr fontId="6"/>
  </si>
  <si>
    <t>　　　1「LCIF寄付報告書式」…1回の送金につき一枚です。</t>
    <rPh sb="13" eb="15">
      <t>ショシキ</t>
    </rPh>
    <rPh sb="25" eb="27">
      <t>イチマイ</t>
    </rPh>
    <phoneticPr fontId="6"/>
  </si>
  <si>
    <t>　　　2送金を示す書類（銀行などの振込明細・ネットバンキングの画面を印刷など）</t>
    <rPh sb="4" eb="6">
      <t>ソウキン</t>
    </rPh>
    <rPh sb="7" eb="8">
      <t>シメ</t>
    </rPh>
    <rPh sb="9" eb="11">
      <t>ショルイ</t>
    </rPh>
    <rPh sb="12" eb="14">
      <t>ギンコウ</t>
    </rPh>
    <rPh sb="17" eb="19">
      <t>フリコミ</t>
    </rPh>
    <rPh sb="19" eb="21">
      <t>メイサイ</t>
    </rPh>
    <rPh sb="31" eb="33">
      <t>ガメン</t>
    </rPh>
    <rPh sb="34" eb="36">
      <t>インサツ</t>
    </rPh>
    <phoneticPr fontId="6"/>
  </si>
  <si>
    <t>　　　OSEAL調整事務局に1を、キャビネット事務局に1と2を送付してください。</t>
    <rPh sb="3" eb="13">
      <t>オセ</t>
    </rPh>
    <rPh sb="23" eb="26">
      <t>ジムキョク</t>
    </rPh>
    <rPh sb="31" eb="33">
      <t>ソウフ</t>
    </rPh>
    <phoneticPr fontId="6"/>
  </si>
  <si>
    <t>　　　　　◆OSEAL調整事務局 LCIF　ＦＡＸ：03－6745-1777</t>
    <rPh sb="6" eb="16">
      <t>オセ</t>
    </rPh>
    <phoneticPr fontId="6"/>
  </si>
  <si>
    <t xml:space="preserve">             　　　　　　　 　　　メールアドレス：　lciftokyo@lionsclubs.org</t>
    <phoneticPr fontId="6"/>
  </si>
  <si>
    <t>　　　　　◆キャビネット事務局　  ＦＡＸ　：　043－247－4756</t>
    <rPh sb="12" eb="15">
      <t>ジムキョク</t>
    </rPh>
    <phoneticPr fontId="6"/>
  </si>
  <si>
    <t xml:space="preserve">             　　　　　　　 　　　受信専用メールアドレス：　kanji@lionsclub333c.org</t>
    <rPh sb="24" eb="28">
      <t>ジュシンセンヨウ</t>
    </rPh>
    <phoneticPr fontId="6"/>
  </si>
  <si>
    <t>　◎クレジットカード寄付の場合（※申請用紙にセキュリティコード記入欄が追加されました）</t>
    <rPh sb="10" eb="12">
      <t>キフ</t>
    </rPh>
    <rPh sb="13" eb="15">
      <t>バアイ</t>
    </rPh>
    <rPh sb="17" eb="19">
      <t>シンセイ</t>
    </rPh>
    <rPh sb="19" eb="21">
      <t>ヨウシ</t>
    </rPh>
    <rPh sb="31" eb="33">
      <t>キニュウ</t>
    </rPh>
    <rPh sb="33" eb="34">
      <t>ラン</t>
    </rPh>
    <rPh sb="35" eb="37">
      <t>ツイカ</t>
    </rPh>
    <phoneticPr fontId="6"/>
  </si>
  <si>
    <t>　　「クレジットカード寄付専用申請書」に必要事項を記入後、上記のOSEAL調整事務局にメールまたはＦＡＸ</t>
    <rPh sb="11" eb="13">
      <t>キフ</t>
    </rPh>
    <rPh sb="13" eb="15">
      <t>センヨウ</t>
    </rPh>
    <rPh sb="15" eb="18">
      <t>シンセイショ</t>
    </rPh>
    <rPh sb="20" eb="22">
      <t>ヒツヨウ</t>
    </rPh>
    <rPh sb="22" eb="24">
      <t>ジコウ</t>
    </rPh>
    <rPh sb="25" eb="27">
      <t>キニュウ</t>
    </rPh>
    <rPh sb="27" eb="28">
      <t>ゴ</t>
    </rPh>
    <rPh sb="29" eb="31">
      <t>ジョウキ</t>
    </rPh>
    <rPh sb="32" eb="42">
      <t>オセ</t>
    </rPh>
    <phoneticPr fontId="6"/>
  </si>
  <si>
    <t>　　で送信してください。申請内容をもとにLCIFが引き落としの手続きを行います。またキャビネット事務局</t>
    <rPh sb="12" eb="14">
      <t>シンセイ</t>
    </rPh>
    <rPh sb="14" eb="16">
      <t>ナイヨウ</t>
    </rPh>
    <rPh sb="35" eb="36">
      <t>オコナ</t>
    </rPh>
    <phoneticPr fontId="6"/>
  </si>
  <si>
    <t>✻国際協会への送金について</t>
    <rPh sb="1" eb="5">
      <t>コク</t>
    </rPh>
    <rPh sb="7" eb="9">
      <t>ソウキン</t>
    </rPh>
    <phoneticPr fontId="6"/>
  </si>
  <si>
    <t>　　〇送金は｢国際協会｣の各クラブ専用口座にお振込みください。各クラブに3つの送金専用口座番号があり</t>
  </si>
  <si>
    <t>　　クラブは送金の目的によって使い分けます。例えば、国際会費は（1）ＬＣＩＦは（2）の口座番号です。</t>
    <rPh sb="22" eb="23">
      <t>タト</t>
    </rPh>
    <rPh sb="26" eb="28">
      <t>コクサイ</t>
    </rPh>
    <rPh sb="28" eb="30">
      <t>カイヒ</t>
    </rPh>
    <phoneticPr fontId="6"/>
  </si>
  <si>
    <t>　　3つの口座番号は下記２つの方法で確認できます。</t>
    <rPh sb="10" eb="12">
      <t>カキ</t>
    </rPh>
    <rPh sb="15" eb="17">
      <t>ホウホウ</t>
    </rPh>
    <phoneticPr fontId="4"/>
  </si>
  <si>
    <t>　　Ⅰ)「ServannA」ログインして「国際協会送金専用口座」をクリックしてください。</t>
    <phoneticPr fontId="4"/>
  </si>
  <si>
    <t>　　Ⅱ) 地区HP&gt;振込口座番号確認方法は2つ&gt;②オセアル調整事務局　WEB確認（オセアル・お問合せフォーム）</t>
    <rPh sb="5" eb="7">
      <t>チク</t>
    </rPh>
    <rPh sb="10" eb="14">
      <t>フリコミコウザ</t>
    </rPh>
    <rPh sb="14" eb="16">
      <t>バンゴウ</t>
    </rPh>
    <rPh sb="16" eb="18">
      <t>カクニン</t>
    </rPh>
    <rPh sb="18" eb="20">
      <t>ホウホウ</t>
    </rPh>
    <rPh sb="29" eb="34">
      <t>チョウセイジムキョク</t>
    </rPh>
    <rPh sb="38" eb="40">
      <t>カクニン</t>
    </rPh>
    <rPh sb="47" eb="49">
      <t>トイアワ</t>
    </rPh>
    <phoneticPr fontId="4"/>
  </si>
  <si>
    <t>　　　　に必要事項を入力し、送信してください。</t>
    <rPh sb="5" eb="9">
      <t>ヒツヨウジコウ</t>
    </rPh>
    <rPh sb="10" eb="12">
      <t>ニュウリョク</t>
    </rPh>
    <rPh sb="14" eb="16">
      <t>ソウシン</t>
    </rPh>
    <phoneticPr fontId="4"/>
  </si>
  <si>
    <t>　例会が開催されなかった場合、アクティビティを行われなかった場合にも必ず提出してください。</t>
    <rPh sb="1" eb="3">
      <t>レイカイ</t>
    </rPh>
    <rPh sb="4" eb="6">
      <t>カイサイ</t>
    </rPh>
    <rPh sb="12" eb="14">
      <t>バアイ</t>
    </rPh>
    <rPh sb="23" eb="24">
      <t>オコナ</t>
    </rPh>
    <rPh sb="30" eb="32">
      <t>バアイ</t>
    </rPh>
    <rPh sb="34" eb="35">
      <t>カナラ</t>
    </rPh>
    <rPh sb="36" eb="38">
      <t>テイシュツ</t>
    </rPh>
    <phoneticPr fontId="6"/>
  </si>
  <si>
    <t>　また、レオクラブ・クラブ支部を有するクラブはお手数ですが、人数に変更がない場合にもレオクラブ名・</t>
    <rPh sb="13" eb="15">
      <t>シブ</t>
    </rPh>
    <rPh sb="16" eb="17">
      <t>ユウ</t>
    </rPh>
    <rPh sb="24" eb="26">
      <t>テスウ</t>
    </rPh>
    <rPh sb="30" eb="32">
      <t>ニンズウ</t>
    </rPh>
    <rPh sb="33" eb="35">
      <t>ヘンコウ</t>
    </rPh>
    <rPh sb="38" eb="40">
      <t>バアイ</t>
    </rPh>
    <rPh sb="47" eb="48">
      <t>メイ</t>
    </rPh>
    <phoneticPr fontId="6"/>
  </si>
  <si>
    <t>　クラブ支部名と会員数を入力して提出をお願い致します。</t>
    <rPh sb="4" eb="6">
      <t>シブ</t>
    </rPh>
    <rPh sb="6" eb="7">
      <t>メイ</t>
    </rPh>
    <rPh sb="8" eb="11">
      <t>カイインスウ</t>
    </rPh>
    <rPh sb="12" eb="14">
      <t>ニュウリョク</t>
    </rPh>
    <phoneticPr fontId="6"/>
  </si>
  <si>
    <t>✻　キャビネット事務局より</t>
    <phoneticPr fontId="6"/>
  </si>
  <si>
    <t>○キャビネット事務局へのＦＡＸについて</t>
    <rPh sb="7" eb="10">
      <t>ジ</t>
    </rPh>
    <phoneticPr fontId="6"/>
  </si>
  <si>
    <t>キャビネット事務局ＦＡＸ番号　043－247－4756</t>
    <rPh sb="6" eb="9">
      <t>ジ</t>
    </rPh>
    <rPh sb="12" eb="14">
      <t>バンゴウ</t>
    </rPh>
    <phoneticPr fontId="6"/>
  </si>
  <si>
    <t>○マンスリーレポート集計表は地区ホームページでも閲覧・印刷できます。</t>
    <phoneticPr fontId="6"/>
  </si>
  <si>
    <t>　　地区ホームページ（https://lionsclub333c.org）→「マンスリー」</t>
    <phoneticPr fontId="4"/>
  </si>
  <si>
    <t>　　　　　　　　　　　　　　　　　　2025年9月分マンスリーレポート集計表</t>
    <phoneticPr fontId="4"/>
  </si>
  <si>
    <t>　　5月24日　　　　　市原南LCチャーターナイト60周年　於．五井グランドホテル</t>
    <rPh sb="3" eb="4">
      <t>ガツ</t>
    </rPh>
    <rPh sb="6" eb="7">
      <t>ニチ</t>
    </rPh>
    <rPh sb="12" eb="14">
      <t>イチハラ</t>
    </rPh>
    <rPh sb="14" eb="15">
      <t>ミナミ</t>
    </rPh>
    <rPh sb="27" eb="29">
      <t>シュウネン</t>
    </rPh>
    <rPh sb="30" eb="31">
      <t>オ</t>
    </rPh>
    <rPh sb="32" eb="34">
      <t>ゴイ</t>
    </rPh>
    <phoneticPr fontId="6"/>
  </si>
  <si>
    <t>ＬＣＩＦ送金状況</t>
    <rPh sb="4" eb="6">
      <t>ソウキン</t>
    </rPh>
    <rPh sb="6" eb="8">
      <t>ジョウキョウ</t>
    </rPh>
    <phoneticPr fontId="6"/>
  </si>
  <si>
    <t>　　2025．7．1～2025．9．30寄付報告による</t>
    <rPh sb="20" eb="22">
      <t>キフ</t>
    </rPh>
    <rPh sb="22" eb="24">
      <t>ホウコク</t>
    </rPh>
    <phoneticPr fontId="14"/>
  </si>
  <si>
    <t>　　　　　　　　　　　　　　　　　　　　　　　　　　　　　　　　　　　　　　　　　　　単位：円</t>
    <rPh sb="43" eb="45">
      <t>タンイ</t>
    </rPh>
    <rPh sb="46" eb="47">
      <t>エン</t>
    </rPh>
    <phoneticPr fontId="12"/>
  </si>
  <si>
    <t>R</t>
    <phoneticPr fontId="6"/>
  </si>
  <si>
    <t>Z</t>
  </si>
  <si>
    <t>クラブ名</t>
  </si>
  <si>
    <t>個人寄付</t>
    <rPh sb="0" eb="2">
      <t>コジン</t>
    </rPh>
    <rPh sb="2" eb="4">
      <t>キフ</t>
    </rPh>
    <phoneticPr fontId="6"/>
  </si>
  <si>
    <t>クラブ寄付</t>
    <rPh sb="3" eb="5">
      <t>キフ</t>
    </rPh>
    <phoneticPr fontId="6"/>
  </si>
  <si>
    <t>LCIF総合計</t>
  </si>
  <si>
    <t>個人寄付</t>
    <phoneticPr fontId="6"/>
  </si>
  <si>
    <t>MJF＄1000一括</t>
    <rPh sb="8" eb="10">
      <t>イッカツ</t>
    </rPh>
    <phoneticPr fontId="6"/>
  </si>
  <si>
    <t>MJF数</t>
    <phoneticPr fontId="6"/>
  </si>
  <si>
    <t>$1000未満
の個人寄付</t>
    <rPh sb="5" eb="7">
      <t>ミマン</t>
    </rPh>
    <rPh sb="9" eb="11">
      <t>コジン</t>
    </rPh>
    <rPh sb="11" eb="13">
      <t>キフ</t>
    </rPh>
    <phoneticPr fontId="6"/>
  </si>
  <si>
    <t>市川</t>
  </si>
  <si>
    <t>市原</t>
  </si>
  <si>
    <t>市川東</t>
  </si>
  <si>
    <t>市原南</t>
  </si>
  <si>
    <t>市川南</t>
    <phoneticPr fontId="6"/>
  </si>
  <si>
    <t>市原コスモス</t>
    <phoneticPr fontId="6"/>
  </si>
  <si>
    <t>市川パインツリー</t>
    <phoneticPr fontId="6"/>
  </si>
  <si>
    <t>市原東</t>
  </si>
  <si>
    <t>市川ﾌﾛﾝﾃｨｱﾛｰｽﾞｼﾆｱ</t>
    <rPh sb="0" eb="15">
      <t>ローズ</t>
    </rPh>
    <phoneticPr fontId="6"/>
  </si>
  <si>
    <t>市原さくら</t>
  </si>
  <si>
    <t>Z小計</t>
    <phoneticPr fontId="6"/>
  </si>
  <si>
    <t>市原かずさ</t>
    <phoneticPr fontId="6"/>
  </si>
  <si>
    <t>浦安</t>
  </si>
  <si>
    <t>市原国府</t>
    <phoneticPr fontId="6"/>
  </si>
  <si>
    <t>行徳</t>
  </si>
  <si>
    <t>R合計</t>
  </si>
  <si>
    <t>浦安シーサイド</t>
  </si>
  <si>
    <t>成田</t>
  </si>
  <si>
    <t>浦安中央</t>
    <phoneticPr fontId="6"/>
  </si>
  <si>
    <t>酒々井</t>
  </si>
  <si>
    <t>行徳リバーサイド</t>
    <phoneticPr fontId="6"/>
  </si>
  <si>
    <t>成田グリーン</t>
  </si>
  <si>
    <t>富里</t>
  </si>
  <si>
    <t>栄町</t>
  </si>
  <si>
    <t>松戸中央</t>
  </si>
  <si>
    <t>松戸ユーカリ</t>
  </si>
  <si>
    <t>佐倉</t>
  </si>
  <si>
    <t>松戸グリーン</t>
  </si>
  <si>
    <t>四街道</t>
  </si>
  <si>
    <t>東葛飾</t>
    <phoneticPr fontId="6"/>
  </si>
  <si>
    <t>八街</t>
    <rPh sb="0" eb="2">
      <t>ヤチマタ</t>
    </rPh>
    <phoneticPr fontId="12"/>
  </si>
  <si>
    <t>四街道中央</t>
  </si>
  <si>
    <t>流山</t>
  </si>
  <si>
    <t>佐倉むらさき</t>
    <phoneticPr fontId="12"/>
  </si>
  <si>
    <t>松戸東</t>
  </si>
  <si>
    <t>野田</t>
  </si>
  <si>
    <t>関宿</t>
  </si>
  <si>
    <t>銚子</t>
  </si>
  <si>
    <t>東葛飾サポート</t>
    <phoneticPr fontId="6"/>
  </si>
  <si>
    <t>佐原</t>
  </si>
  <si>
    <t>東庄</t>
  </si>
  <si>
    <t>神崎</t>
  </si>
  <si>
    <t>柏</t>
  </si>
  <si>
    <t>銚子中央</t>
  </si>
  <si>
    <t>我孫子</t>
  </si>
  <si>
    <t>印西</t>
  </si>
  <si>
    <t>八日市場</t>
  </si>
  <si>
    <t>柏さくら</t>
  </si>
  <si>
    <t>総武中央</t>
  </si>
  <si>
    <t>多古</t>
  </si>
  <si>
    <t>柏中央</t>
  </si>
  <si>
    <t>大栄</t>
  </si>
  <si>
    <t>柏沼南</t>
  </si>
  <si>
    <t>光</t>
  </si>
  <si>
    <t>柏グリーン</t>
  </si>
  <si>
    <t>柏オーク</t>
  </si>
  <si>
    <t>旭</t>
  </si>
  <si>
    <t>柏なの花</t>
  </si>
  <si>
    <t>飯岡</t>
  </si>
  <si>
    <t>柏創生</t>
    <phoneticPr fontId="6"/>
  </si>
  <si>
    <t>干潟</t>
  </si>
  <si>
    <t>銚子ウエストポート</t>
    <phoneticPr fontId="6"/>
  </si>
  <si>
    <t>船橋</t>
  </si>
  <si>
    <t>船橋中央</t>
  </si>
  <si>
    <t>木更津</t>
  </si>
  <si>
    <t>船橋グリーン</t>
    <rPh sb="0" eb="2">
      <t>フナバシ</t>
    </rPh>
    <phoneticPr fontId="6"/>
  </si>
  <si>
    <t>富津</t>
    <rPh sb="0" eb="2">
      <t>フッツ</t>
    </rPh>
    <phoneticPr fontId="6"/>
  </si>
  <si>
    <t>船橋翼</t>
    <rPh sb="0" eb="2">
      <t>フナバシ</t>
    </rPh>
    <rPh sb="2" eb="3">
      <t>ツバサ</t>
    </rPh>
    <phoneticPr fontId="6"/>
  </si>
  <si>
    <t>上総</t>
    <rPh sb="0" eb="2">
      <t>カズサ</t>
    </rPh>
    <phoneticPr fontId="6"/>
  </si>
  <si>
    <t>千葉レスキュー</t>
    <phoneticPr fontId="6"/>
  </si>
  <si>
    <t>木更津中央</t>
    <rPh sb="0" eb="3">
      <t>キサラヅ</t>
    </rPh>
    <rPh sb="3" eb="5">
      <t>チュウオウ</t>
    </rPh>
    <phoneticPr fontId="6"/>
  </si>
  <si>
    <t>袖ケ浦</t>
    <rPh sb="0" eb="3">
      <t>ソデガウラ</t>
    </rPh>
    <phoneticPr fontId="6"/>
  </si>
  <si>
    <t>船橋北</t>
  </si>
  <si>
    <t>君津</t>
    <rPh sb="0" eb="2">
      <t>キミツ</t>
    </rPh>
    <phoneticPr fontId="6"/>
  </si>
  <si>
    <t>白井</t>
  </si>
  <si>
    <t>君津中央</t>
    <rPh sb="0" eb="4">
      <t>キミツチュウオウ</t>
    </rPh>
    <phoneticPr fontId="6"/>
  </si>
  <si>
    <t>鎌ケ谷飛翔</t>
  </si>
  <si>
    <t>君津プラチナ</t>
  </si>
  <si>
    <t>習志野</t>
  </si>
  <si>
    <t>館山</t>
  </si>
  <si>
    <t>八千代</t>
  </si>
  <si>
    <t>鴨川</t>
    <rPh sb="0" eb="2">
      <t>カモガワ</t>
    </rPh>
    <phoneticPr fontId="6"/>
  </si>
  <si>
    <t>習志野中央</t>
  </si>
  <si>
    <t>房総勝浦</t>
    <rPh sb="0" eb="4">
      <t>ボウソウカツウラ</t>
    </rPh>
    <phoneticPr fontId="6"/>
  </si>
  <si>
    <t>八千代中央</t>
    <phoneticPr fontId="6"/>
  </si>
  <si>
    <t>夷隅</t>
    <rPh sb="0" eb="2">
      <t>イスミ</t>
    </rPh>
    <phoneticPr fontId="6"/>
  </si>
  <si>
    <t>南房総</t>
    <rPh sb="0" eb="3">
      <t>ミナミボウソウ</t>
    </rPh>
    <phoneticPr fontId="6"/>
  </si>
  <si>
    <t>千葉</t>
  </si>
  <si>
    <t>大網白里</t>
    <rPh sb="0" eb="4">
      <t>オオアミシラサト</t>
    </rPh>
    <phoneticPr fontId="6"/>
  </si>
  <si>
    <t>千葉中央</t>
  </si>
  <si>
    <t>九十九里</t>
    <rPh sb="0" eb="4">
      <t>クジュウクリ</t>
    </rPh>
    <phoneticPr fontId="6"/>
  </si>
  <si>
    <t>千葉エコー</t>
    <rPh sb="0" eb="2">
      <t>チバ</t>
    </rPh>
    <phoneticPr fontId="6"/>
  </si>
  <si>
    <t>白子</t>
    <rPh sb="0" eb="2">
      <t>シラコ</t>
    </rPh>
    <phoneticPr fontId="6"/>
  </si>
  <si>
    <t>千葉若潮</t>
    <rPh sb="0" eb="2">
      <t>チバ</t>
    </rPh>
    <rPh sb="2" eb="4">
      <t>ワカシオ</t>
    </rPh>
    <phoneticPr fontId="6"/>
  </si>
  <si>
    <t>茂原中央</t>
    <rPh sb="0" eb="4">
      <t>モバラチュウオウ</t>
    </rPh>
    <phoneticPr fontId="6"/>
  </si>
  <si>
    <t>千葉幕張メッセ</t>
    <rPh sb="0" eb="2">
      <t>チバ</t>
    </rPh>
    <rPh sb="2" eb="4">
      <t>マクハリ</t>
    </rPh>
    <phoneticPr fontId="6"/>
  </si>
  <si>
    <t>千葉ゆうきの</t>
    <rPh sb="0" eb="2">
      <t>チバ</t>
    </rPh>
    <phoneticPr fontId="6"/>
  </si>
  <si>
    <t>地区合計</t>
    <phoneticPr fontId="4"/>
  </si>
  <si>
    <t>千葉ネオ</t>
    <rPh sb="0" eb="2">
      <t>チバ</t>
    </rPh>
    <phoneticPr fontId="6"/>
  </si>
  <si>
    <t>総合計</t>
    <phoneticPr fontId="6"/>
  </si>
  <si>
    <t>R合計</t>
    <phoneticPr fontId="6"/>
  </si>
  <si>
    <t>10/2</t>
  </si>
  <si>
    <t>茂原中央</t>
  </si>
  <si>
    <t>9/29</t>
  </si>
  <si>
    <t>白子</t>
  </si>
  <si>
    <t>九十九里</t>
  </si>
  <si>
    <t>大網白里</t>
  </si>
  <si>
    <t>南房総</t>
  </si>
  <si>
    <t>9/24</t>
  </si>
  <si>
    <t>夷隅</t>
  </si>
  <si>
    <t>9/30</t>
  </si>
  <si>
    <t>房総勝浦</t>
  </si>
  <si>
    <t>鴨川</t>
  </si>
  <si>
    <t>君津中央</t>
  </si>
  <si>
    <t>君津</t>
  </si>
  <si>
    <t>9/26</t>
  </si>
  <si>
    <t>袖ケ浦</t>
  </si>
  <si>
    <t>木更津中央</t>
  </si>
  <si>
    <t>9/28</t>
  </si>
  <si>
    <t>上総</t>
  </si>
  <si>
    <t>富津</t>
  </si>
  <si>
    <t>干潟</t>
    <phoneticPr fontId="6"/>
  </si>
  <si>
    <t>飯岡</t>
    <phoneticPr fontId="6"/>
  </si>
  <si>
    <t>旭</t>
    <phoneticPr fontId="6"/>
  </si>
  <si>
    <t>光</t>
    <phoneticPr fontId="6"/>
  </si>
  <si>
    <t>大栄</t>
    <phoneticPr fontId="6"/>
  </si>
  <si>
    <t>多古</t>
    <phoneticPr fontId="6"/>
  </si>
  <si>
    <t>9/22</t>
  </si>
  <si>
    <t>総武中央</t>
    <phoneticPr fontId="6"/>
  </si>
  <si>
    <t>八日市場</t>
    <phoneticPr fontId="6"/>
  </si>
  <si>
    <t>銚子中央</t>
    <phoneticPr fontId="6"/>
  </si>
  <si>
    <t>神崎</t>
    <phoneticPr fontId="6"/>
  </si>
  <si>
    <t>東庄</t>
    <phoneticPr fontId="6"/>
  </si>
  <si>
    <t>9/27</t>
  </si>
  <si>
    <t>佐原</t>
    <phoneticPr fontId="6"/>
  </si>
  <si>
    <t>銚子</t>
    <phoneticPr fontId="6"/>
  </si>
  <si>
    <t>佐倉むらさき</t>
    <phoneticPr fontId="6"/>
  </si>
  <si>
    <t>四街道中央</t>
    <phoneticPr fontId="6"/>
  </si>
  <si>
    <t>八街</t>
    <phoneticPr fontId="6"/>
  </si>
  <si>
    <t>四街道</t>
    <phoneticPr fontId="12"/>
  </si>
  <si>
    <t>佐倉</t>
    <phoneticPr fontId="12"/>
  </si>
  <si>
    <t>栄町</t>
    <phoneticPr fontId="12"/>
  </si>
  <si>
    <t>富里</t>
    <phoneticPr fontId="6"/>
  </si>
  <si>
    <t>成田グリーン</t>
    <phoneticPr fontId="6"/>
  </si>
  <si>
    <t>酒々井</t>
    <phoneticPr fontId="6"/>
  </si>
  <si>
    <t>成田</t>
    <phoneticPr fontId="6"/>
  </si>
  <si>
    <t>市原さくら</t>
    <phoneticPr fontId="6"/>
  </si>
  <si>
    <t>市原東</t>
    <phoneticPr fontId="6"/>
  </si>
  <si>
    <t>市原南</t>
    <phoneticPr fontId="6"/>
  </si>
  <si>
    <t>市原</t>
    <phoneticPr fontId="6"/>
  </si>
  <si>
    <t>千葉ネオ</t>
    <phoneticPr fontId="6"/>
  </si>
  <si>
    <t>千葉ゆうきの</t>
    <phoneticPr fontId="6"/>
  </si>
  <si>
    <t>千葉幕張メッセ</t>
    <phoneticPr fontId="6"/>
  </si>
  <si>
    <t>千葉若潮</t>
    <phoneticPr fontId="6"/>
  </si>
  <si>
    <t>千葉エコー</t>
    <phoneticPr fontId="6"/>
  </si>
  <si>
    <t>千葉中央</t>
    <phoneticPr fontId="6"/>
  </si>
  <si>
    <t>千葉</t>
    <phoneticPr fontId="6"/>
  </si>
  <si>
    <t>習志野中央</t>
    <phoneticPr fontId="6"/>
  </si>
  <si>
    <t>八千代</t>
    <phoneticPr fontId="6"/>
  </si>
  <si>
    <t>習志野</t>
    <phoneticPr fontId="6"/>
  </si>
  <si>
    <t>鎌ケ谷飛翔</t>
    <phoneticPr fontId="6"/>
  </si>
  <si>
    <t>白井</t>
    <phoneticPr fontId="6"/>
  </si>
  <si>
    <t>船橋北</t>
    <phoneticPr fontId="6"/>
  </si>
  <si>
    <t>千葉レスキュー</t>
    <phoneticPr fontId="22"/>
  </si>
  <si>
    <t>10/2</t>
    <phoneticPr fontId="6"/>
  </si>
  <si>
    <t>船橋翼</t>
    <phoneticPr fontId="6"/>
  </si>
  <si>
    <t>9/26</t>
    <phoneticPr fontId="6"/>
  </si>
  <si>
    <t>船橋グリーン</t>
    <phoneticPr fontId="6"/>
  </si>
  <si>
    <t>船橋中央</t>
    <phoneticPr fontId="6"/>
  </si>
  <si>
    <t>船橋</t>
    <phoneticPr fontId="6"/>
  </si>
  <si>
    <t>柏なの花</t>
    <phoneticPr fontId="6"/>
  </si>
  <si>
    <t>柏オーク</t>
    <phoneticPr fontId="6"/>
  </si>
  <si>
    <t>9/25</t>
  </si>
  <si>
    <t>柏グリーン</t>
    <phoneticPr fontId="6"/>
  </si>
  <si>
    <t>柏沼南</t>
    <phoneticPr fontId="6"/>
  </si>
  <si>
    <t>柏中央</t>
    <phoneticPr fontId="6"/>
  </si>
  <si>
    <t>柏さくら</t>
    <phoneticPr fontId="6"/>
  </si>
  <si>
    <t>印西</t>
    <phoneticPr fontId="6"/>
  </si>
  <si>
    <t>我孫子</t>
    <phoneticPr fontId="6"/>
  </si>
  <si>
    <t>柏</t>
    <phoneticPr fontId="6"/>
  </si>
  <si>
    <t>関宿</t>
    <phoneticPr fontId="6"/>
  </si>
  <si>
    <t>野田</t>
    <phoneticPr fontId="6"/>
  </si>
  <si>
    <t>松戸東</t>
    <phoneticPr fontId="6"/>
  </si>
  <si>
    <t>流山</t>
    <phoneticPr fontId="6"/>
  </si>
  <si>
    <t>松戸グリーン</t>
    <phoneticPr fontId="6"/>
  </si>
  <si>
    <t>松戸ユーカリ</t>
    <phoneticPr fontId="22"/>
  </si>
  <si>
    <t>松戸中央</t>
    <phoneticPr fontId="22"/>
  </si>
  <si>
    <t>浦安シーサイド</t>
    <phoneticPr fontId="6"/>
  </si>
  <si>
    <t>行徳</t>
    <phoneticPr fontId="6"/>
  </si>
  <si>
    <t>浦安</t>
    <phoneticPr fontId="6"/>
  </si>
  <si>
    <t>市川フロンティアローズシニア</t>
    <phoneticPr fontId="4"/>
  </si>
  <si>
    <t>市川東</t>
    <phoneticPr fontId="6"/>
  </si>
  <si>
    <t>市川</t>
    <phoneticPr fontId="4"/>
  </si>
  <si>
    <t>成分</t>
  </si>
  <si>
    <t>量 cc</t>
  </si>
  <si>
    <t>件数</t>
  </si>
  <si>
    <t>時間</t>
  </si>
  <si>
    <t>金額</t>
  </si>
  <si>
    <t>献血（累計）</t>
  </si>
  <si>
    <t>累計</t>
  </si>
  <si>
    <t>月計</t>
  </si>
  <si>
    <t>労力アクティビティ</t>
  </si>
  <si>
    <t>金銭アクティビティ</t>
  </si>
  <si>
    <t>受付</t>
  </si>
  <si>
    <t>マンスリーレポート集計　　2025年 9月度</t>
    <phoneticPr fontId="4"/>
  </si>
  <si>
    <t>333-C地区　2025年9月分会員動静　　　　　　※Lion Portal「会員登録状況レポート」より　「退会」は「転出」「死亡」を含む</t>
    <rPh sb="12" eb="13">
      <t>ネン</t>
    </rPh>
    <rPh sb="14" eb="15">
      <t>ガツ</t>
    </rPh>
    <rPh sb="15" eb="16">
      <t>ブン</t>
    </rPh>
    <rPh sb="16" eb="18">
      <t>カイイン</t>
    </rPh>
    <rPh sb="18" eb="20">
      <t>ドウセイ</t>
    </rPh>
    <rPh sb="39" eb="41">
      <t>カイイン</t>
    </rPh>
    <rPh sb="41" eb="43">
      <t>トウロク</t>
    </rPh>
    <rPh sb="43" eb="45">
      <t>ジョウキョウ</t>
    </rPh>
    <rPh sb="54" eb="56">
      <t>タイカイ</t>
    </rPh>
    <rPh sb="59" eb="61">
      <t>テンシュツ</t>
    </rPh>
    <rPh sb="63" eb="65">
      <t>シボウ</t>
    </rPh>
    <rPh sb="67" eb="68">
      <t>フク</t>
    </rPh>
    <phoneticPr fontId="6"/>
  </si>
  <si>
    <t>当月末会員数</t>
    <phoneticPr fontId="14"/>
  </si>
  <si>
    <t>R</t>
    <phoneticPr fontId="4"/>
  </si>
  <si>
    <t>Z</t>
    <phoneticPr fontId="4"/>
  </si>
  <si>
    <t>クラブ名</t>
    <rPh sb="3" eb="4">
      <t>メイ</t>
    </rPh>
    <phoneticPr fontId="4"/>
  </si>
  <si>
    <t>前期末</t>
    <rPh sb="0" eb="2">
      <t>ゼンキ</t>
    </rPh>
    <rPh sb="2" eb="3">
      <t>マツ</t>
    </rPh>
    <phoneticPr fontId="6"/>
  </si>
  <si>
    <t>新入</t>
    <rPh sb="0" eb="2">
      <t>シンニュウ</t>
    </rPh>
    <phoneticPr fontId="6"/>
  </si>
  <si>
    <t>再入</t>
    <rPh sb="0" eb="2">
      <t>サイニュウ</t>
    </rPh>
    <phoneticPr fontId="6"/>
  </si>
  <si>
    <t>転入</t>
    <rPh sb="0" eb="2">
      <t>テンニュウ</t>
    </rPh>
    <phoneticPr fontId="6"/>
  </si>
  <si>
    <t>退会</t>
    <rPh sb="0" eb="2">
      <t>タイカイ</t>
    </rPh>
    <phoneticPr fontId="6"/>
  </si>
  <si>
    <t>増減</t>
    <rPh sb="0" eb="2">
      <t>ゾウゲン</t>
    </rPh>
    <phoneticPr fontId="6"/>
  </si>
  <si>
    <t>当月末</t>
    <rPh sb="0" eb="2">
      <t>トウゲツ</t>
    </rPh>
    <rPh sb="2" eb="3">
      <t>マツ</t>
    </rPh>
    <phoneticPr fontId="6"/>
  </si>
  <si>
    <t>内家族・
学生会員</t>
    <rPh sb="5" eb="7">
      <t>ガクセイ</t>
    </rPh>
    <phoneticPr fontId="6"/>
  </si>
  <si>
    <t>Z合計</t>
    <phoneticPr fontId="14"/>
  </si>
  <si>
    <t>R合計</t>
    <rPh sb="1" eb="3">
      <t>ゴウケイ</t>
    </rPh>
    <phoneticPr fontId="6"/>
  </si>
  <si>
    <t>市川ﾌﾛﾝﾃｨｱﾛｰｽﾞｼﾆｱ</t>
    <rPh sb="0" eb="15">
      <t>ローズ</t>
    </rPh>
    <phoneticPr fontId="22"/>
  </si>
  <si>
    <t>松戸中央</t>
    <phoneticPr fontId="6"/>
  </si>
  <si>
    <t>松戸ユーカリ</t>
    <phoneticPr fontId="6"/>
  </si>
  <si>
    <t>東葛飾</t>
    <rPh sb="0" eb="3">
      <t>ヒガシカツシカ</t>
    </rPh>
    <phoneticPr fontId="22"/>
  </si>
  <si>
    <t>流山</t>
    <phoneticPr fontId="22"/>
  </si>
  <si>
    <t>東葛飾サポート</t>
    <rPh sb="0" eb="3">
      <t>ヒガシカツシカ</t>
    </rPh>
    <phoneticPr fontId="6"/>
  </si>
  <si>
    <t>千葉レスキュー</t>
    <rPh sb="0" eb="2">
      <t>チバ</t>
    </rPh>
    <phoneticPr fontId="22"/>
  </si>
  <si>
    <t>船橋北</t>
    <phoneticPr fontId="22"/>
  </si>
  <si>
    <t>栄町</t>
    <phoneticPr fontId="6"/>
  </si>
  <si>
    <t>佐倉</t>
    <phoneticPr fontId="6"/>
  </si>
  <si>
    <t>四街道</t>
    <phoneticPr fontId="6"/>
  </si>
  <si>
    <t>光</t>
    <phoneticPr fontId="12"/>
  </si>
  <si>
    <t>旭</t>
    <phoneticPr fontId="12"/>
  </si>
  <si>
    <t>飯岡</t>
    <phoneticPr fontId="12"/>
  </si>
  <si>
    <t>干潟</t>
    <phoneticPr fontId="12"/>
  </si>
  <si>
    <t>木更津</t>
    <phoneticPr fontId="6"/>
  </si>
  <si>
    <t>富津</t>
    <phoneticPr fontId="6"/>
  </si>
  <si>
    <t>上総</t>
    <phoneticPr fontId="6"/>
  </si>
  <si>
    <t>木更津中央</t>
    <phoneticPr fontId="6"/>
  </si>
  <si>
    <t>袖ヶ浦</t>
    <phoneticPr fontId="6"/>
  </si>
  <si>
    <t>君津</t>
    <phoneticPr fontId="6"/>
  </si>
  <si>
    <t>君津中央</t>
    <phoneticPr fontId="6"/>
  </si>
  <si>
    <t>君津プラチナ</t>
    <phoneticPr fontId="6"/>
  </si>
  <si>
    <t>館山</t>
    <phoneticPr fontId="6"/>
  </si>
  <si>
    <t>鴨川</t>
    <phoneticPr fontId="6"/>
  </si>
  <si>
    <t>房総勝浦</t>
    <phoneticPr fontId="6"/>
  </si>
  <si>
    <t>夷隅</t>
    <phoneticPr fontId="6"/>
  </si>
  <si>
    <t>南房総</t>
    <phoneticPr fontId="6"/>
  </si>
  <si>
    <t>大網白里</t>
    <phoneticPr fontId="6"/>
  </si>
  <si>
    <t>九十九里</t>
    <phoneticPr fontId="6"/>
  </si>
  <si>
    <t>白子</t>
    <phoneticPr fontId="6"/>
  </si>
  <si>
    <t>茂原中央</t>
    <phoneticPr fontId="6"/>
  </si>
  <si>
    <t xml:space="preserve">                               　　　　　　　　　　　　　　　（クラブ支部／35　  　  333名）</t>
    <phoneticPr fontId="4"/>
  </si>
  <si>
    <t>　✻ 10月のライオンズレートは、148.706863円です。</t>
    <phoneticPr fontId="4"/>
  </si>
  <si>
    <t>✻10月分「サバンナ」での「クラブ活動報告書」について</t>
    <rPh sb="3" eb="4">
      <t>ガツ</t>
    </rPh>
    <rPh sb="4" eb="5">
      <t>ブン</t>
    </rPh>
    <rPh sb="17" eb="19">
      <t>カツドウ</t>
    </rPh>
    <rPh sb="19" eb="22">
      <t>ホウ</t>
    </rPh>
    <phoneticPr fontId="6"/>
  </si>
  <si>
    <t>　10月分の提出期間は「10月22日～10月31日」です。例会平均出席率の入力は任意です。</t>
    <rPh sb="28" eb="30">
      <t>レイカイ</t>
    </rPh>
    <rPh sb="30" eb="32">
      <t>ヘイキン</t>
    </rPh>
    <rPh sb="32" eb="35">
      <t>シュッセキリツ</t>
    </rPh>
    <rPh sb="36" eb="38">
      <t>ニュウリョク</t>
    </rPh>
    <rPh sb="39" eb="41">
      <t>ニンイ</t>
    </rPh>
    <phoneticPr fontId="6"/>
  </si>
  <si>
    <t xml:space="preserve"> 国際協会からの会計計算書（請求書）はLion Portalに掲載されます。</t>
    <rPh sb="1" eb="5">
      <t>コクサイキョウカイ</t>
    </rPh>
    <rPh sb="8" eb="13">
      <t>カイケイケイサンショ</t>
    </rPh>
    <rPh sb="14" eb="17">
      <t>セイキュウショ</t>
    </rPh>
    <rPh sb="31" eb="33">
      <t>ケイサイ</t>
    </rPh>
    <phoneticPr fontId="4"/>
  </si>
  <si>
    <t>　「個人寄付」または「クラブ寄付」としての記録とアワード交付のためには「寄付報告書式」に寄付内容の</t>
    <rPh sb="36" eb="40">
      <t>キフホウコク</t>
    </rPh>
    <rPh sb="40" eb="42">
      <t>ショシキ</t>
    </rPh>
    <phoneticPr fontId="6"/>
  </si>
  <si>
    <t>　地区会費下期請求書は、サバンナに登録されたクラブメールアドレスへ2026年2月1日付で配信されます。</t>
    <rPh sb="1" eb="5">
      <t>チクカイヒ</t>
    </rPh>
    <rPh sb="5" eb="7">
      <t>シモキ</t>
    </rPh>
    <rPh sb="7" eb="10">
      <t>セイキュウショ</t>
    </rPh>
    <rPh sb="17" eb="19">
      <t>トウロク</t>
    </rPh>
    <rPh sb="37" eb="38">
      <t>ネン</t>
    </rPh>
    <rPh sb="39" eb="40">
      <t>ガツ</t>
    </rPh>
    <rPh sb="41" eb="42">
      <t>ニチ</t>
    </rPh>
    <rPh sb="42" eb="43">
      <t>ヅケ</t>
    </rPh>
    <rPh sb="44" eb="46">
      <t>ハイシン</t>
    </rPh>
    <phoneticPr fontId="4"/>
  </si>
  <si>
    <t xml:space="preserve"> 　 11月1日        　Start up! リーダー交流会　於.　千葉市緑区　グレイスの森</t>
    <rPh sb="5" eb="6">
      <t>ガツ</t>
    </rPh>
    <rPh sb="7" eb="8">
      <t>ニチ</t>
    </rPh>
    <rPh sb="31" eb="34">
      <t>コウリュウカイ</t>
    </rPh>
    <rPh sb="35" eb="36">
      <t>オ</t>
    </rPh>
    <rPh sb="38" eb="41">
      <t>チバシ</t>
    </rPh>
    <rPh sb="41" eb="43">
      <t>ミドリク</t>
    </rPh>
    <rPh sb="49" eb="50">
      <t>モリ</t>
    </rPh>
    <phoneticPr fontId="6"/>
  </si>
  <si>
    <t xml:space="preserve"> 　 11月8日        　Start up! リーダー交流会　於.　千葉市緑区　グレイスの森</t>
    <rPh sb="5" eb="6">
      <t>ガツ</t>
    </rPh>
    <rPh sb="7" eb="8">
      <t>ニチ</t>
    </rPh>
    <rPh sb="31" eb="34">
      <t>コウリュウカイ</t>
    </rPh>
    <rPh sb="35" eb="36">
      <t>オ</t>
    </rPh>
    <rPh sb="38" eb="41">
      <t>チバシ</t>
    </rPh>
    <rPh sb="41" eb="43">
      <t>ミドリク</t>
    </rPh>
    <rPh sb="49" eb="50">
      <t>モリ</t>
    </rPh>
    <phoneticPr fontId="6"/>
  </si>
  <si>
    <t>　　上記地区会費請求書が送信されるアドレスと同じものです。</t>
    <rPh sb="2" eb="4">
      <t>ジョウキ</t>
    </rPh>
    <rPh sb="4" eb="6">
      <t>チク</t>
    </rPh>
    <rPh sb="6" eb="8">
      <t>カイヒ</t>
    </rPh>
    <rPh sb="8" eb="11">
      <t>セイキュウショ</t>
    </rPh>
    <rPh sb="12" eb="14">
      <t>ソウシン</t>
    </rPh>
    <rPh sb="22" eb="23">
      <t>オナ</t>
    </rPh>
    <phoneticPr fontId="6"/>
  </si>
  <si>
    <t>　    定期的にご確認いただける有効なアドレスをご登録ください。</t>
    <rPh sb="5" eb="8">
      <t>テイキテキ</t>
    </rPh>
    <rPh sb="10" eb="12">
      <t>カクニン</t>
    </rPh>
    <rPh sb="17" eb="19">
      <t>ユウコウ</t>
    </rPh>
    <rPh sb="26" eb="28">
      <t>トウロク</t>
    </rPh>
    <phoneticPr fontId="4"/>
  </si>
  <si>
    <r>
      <t>　</t>
    </r>
    <r>
      <rPr>
        <b/>
        <sz val="10.5"/>
        <rFont val="ＭＳ 明朝"/>
        <family val="1"/>
        <charset val="128"/>
      </rPr>
      <t>✻</t>
    </r>
    <r>
      <rPr>
        <sz val="10.5"/>
        <rFont val="ＭＳ 明朝"/>
        <family val="1"/>
        <charset val="128"/>
      </rPr>
      <t xml:space="preserve"> 9月末ＬＣ・ＬＥＯ会員数　　　　　　　　　　　　　　　　　ＬＣ／96クラブ　 　　2,520名</t>
    </r>
    <phoneticPr fontId="4"/>
  </si>
  <si>
    <r>
      <rPr>
        <b/>
        <sz val="10.5"/>
        <rFont val="ＭＳ 明朝"/>
        <family val="1"/>
        <charset val="128"/>
      </rPr>
      <t>　　</t>
    </r>
    <r>
      <rPr>
        <b/>
        <u/>
        <sz val="10.5"/>
        <rFont val="ＭＳ 明朝"/>
        <family val="1"/>
        <charset val="128"/>
      </rPr>
      <t>ブラウザは「グーグル·クローム」または「ファイアー·フォックス」をご使用ください。</t>
    </r>
    <phoneticPr fontId="6"/>
  </si>
  <si>
    <r>
      <t>　　</t>
    </r>
    <r>
      <rPr>
        <b/>
        <sz val="10.5"/>
        <rFont val="ＭＳ 明朝"/>
        <family val="1"/>
        <charset val="128"/>
      </rPr>
      <t>【重要】</t>
    </r>
    <r>
      <rPr>
        <sz val="10.5"/>
        <rFont val="ＭＳ 明朝"/>
        <family val="1"/>
        <charset val="128"/>
      </rPr>
      <t>「</t>
    </r>
    <r>
      <rPr>
        <b/>
        <sz val="10.5"/>
        <rFont val="ＭＳ 明朝"/>
        <family val="1"/>
        <charset val="128"/>
      </rPr>
      <t>LCIF寄付」についてはLCIFで把握できているため、「Lion Portal」での報告は不要です。</t>
    </r>
    <rPh sb="3" eb="5">
      <t>ジュウヨウ</t>
    </rPh>
    <rPh sb="11" eb="13">
      <t>キフ</t>
    </rPh>
    <rPh sb="24" eb="26">
      <t>ハアク</t>
    </rPh>
    <rPh sb="49" eb="51">
      <t>ホウコク</t>
    </rPh>
    <rPh sb="52" eb="54">
      <t>フヨウ</t>
    </rPh>
    <phoneticPr fontId="6"/>
  </si>
  <si>
    <r>
      <t>　　にも送付していただきますが、その際</t>
    </r>
    <r>
      <rPr>
        <u/>
        <sz val="10.5"/>
        <rFont val="ＭＳ 明朝"/>
        <family val="1"/>
        <charset val="128"/>
      </rPr>
      <t>カード番号が隠れるように塗りつぶすなどの工夫をお願い致します。</t>
    </r>
    <rPh sb="4" eb="6">
      <t>ソウフ</t>
    </rPh>
    <rPh sb="31" eb="32">
      <t>ヌ</t>
    </rPh>
    <rPh sb="39" eb="41">
      <t>クフウ</t>
    </rPh>
    <rPh sb="43" eb="44">
      <t>ネガイ</t>
    </rPh>
    <rPh sb="45" eb="46">
      <t>タ</t>
    </rPh>
    <phoneticPr fontId="6"/>
  </si>
  <si>
    <r>
      <rPr>
        <sz val="10.5"/>
        <rFont val="ＭＳ 明朝"/>
        <family val="1"/>
        <charset val="128"/>
      </rPr>
      <t>　</t>
    </r>
    <r>
      <rPr>
        <u/>
        <sz val="10.5"/>
        <rFont val="ＭＳ 明朝"/>
        <family val="1"/>
        <charset val="128"/>
      </rPr>
      <t>一般の方に間違えて送信されることがありご迷惑をおかけしています。番号の押し間違いにご注意ください。</t>
    </r>
    <rPh sb="1" eb="3">
      <t>イッパン</t>
    </rPh>
    <rPh sb="4" eb="5">
      <t>カタ</t>
    </rPh>
    <rPh sb="6" eb="8">
      <t>マチガ</t>
    </rPh>
    <rPh sb="10" eb="12">
      <t>ソウシン</t>
    </rPh>
    <rPh sb="21" eb="23">
      <t>メイワク</t>
    </rPh>
    <rPh sb="33" eb="35">
      <t>バンゴウ</t>
    </rPh>
    <rPh sb="36" eb="37">
      <t>オ</t>
    </rPh>
    <rPh sb="38" eb="40">
      <t>マチガ</t>
    </rPh>
    <rPh sb="43" eb="45">
      <t>チュウイ</t>
    </rPh>
    <phoneticPr fontId="6"/>
  </si>
  <si>
    <t>　　　３３３－Ｃ地区　キャビネット事務局</t>
    <phoneticPr fontId="12"/>
  </si>
  <si>
    <r>
      <t>https://lionsclub333c.org/</t>
    </r>
    <r>
      <rPr>
        <u/>
        <sz val="12"/>
        <rFont val="ＭＳ 明朝"/>
        <family val="1"/>
        <charset val="128"/>
      </rPr>
      <t>　　　　　　　　　　　　　　</t>
    </r>
    <phoneticPr fontId="4"/>
  </si>
  <si>
    <t xml:space="preserve"> 　 12月14日       　2025-2026年度レオ333複合地区　レオ協議会及びレオ交流会　於．栃木県総合文化ｾﾝﾀｰ</t>
    <rPh sb="5" eb="6">
      <t>ガツ</t>
    </rPh>
    <rPh sb="8" eb="9">
      <t>ニチ</t>
    </rPh>
    <rPh sb="26" eb="28">
      <t>ネンド</t>
    </rPh>
    <rPh sb="33" eb="37">
      <t>フクゴウチク</t>
    </rPh>
    <rPh sb="40" eb="43">
      <t>キョウギカイ</t>
    </rPh>
    <rPh sb="43" eb="44">
      <t>オヨ</t>
    </rPh>
    <rPh sb="47" eb="50">
      <t>コウリュウカイ</t>
    </rPh>
    <rPh sb="51" eb="52">
      <t>オ</t>
    </rPh>
    <rPh sb="53" eb="56">
      <t>トチギケン</t>
    </rPh>
    <rPh sb="56" eb="58">
      <t>ソウゴウ</t>
    </rPh>
    <rPh sb="58" eb="60">
      <t>ブンカ</t>
    </rPh>
    <phoneticPr fontId="6"/>
  </si>
  <si>
    <t>　ライオンズクラブ会長　　各位　　　　　　　　　　　　　     　　 ライオンズクラブ国際協会333-C地区</t>
    <rPh sb="53" eb="55">
      <t>チク</t>
    </rPh>
    <phoneticPr fontId="6"/>
  </si>
  <si>
    <t xml:space="preserve">                                                                  キャビネット幹事　L西川　嘉純</t>
    <rPh sb="72" eb="74">
      <t>カンジ</t>
    </rPh>
    <rPh sb="76" eb="78">
      <t>サイカワ</t>
    </rPh>
    <rPh sb="79" eb="81">
      <t>ヨシズミ</t>
    </rPh>
    <phoneticPr fontId="4"/>
  </si>
  <si>
    <t>　　できます。「Lion Portal」はいつでも報告できます。報告手順は下記マニュアルをご参照ください。</t>
    <rPh sb="32" eb="36">
      <t>ホウコクテジュン</t>
    </rPh>
    <rPh sb="37" eb="39">
      <t>カキ</t>
    </rPh>
    <rPh sb="46" eb="48">
      <t>サンショウ</t>
    </rPh>
    <phoneticPr fontId="6"/>
  </si>
  <si>
    <t>　　　「サバンナ」の提出期間は毎月22日～月末ですが、記入は月の初めから可能で「書きかけ保存」が</t>
    <rPh sb="10" eb="12">
      <t>テイシュツ</t>
    </rPh>
    <rPh sb="12" eb="14">
      <t>キカン</t>
    </rPh>
    <rPh sb="15" eb="17">
      <t>マイツキ</t>
    </rPh>
    <rPh sb="19" eb="20">
      <t>ニチ</t>
    </rPh>
    <rPh sb="21" eb="23">
      <t>ゲツマツ</t>
    </rPh>
    <rPh sb="27" eb="29">
      <t>キニュウ</t>
    </rPh>
    <rPh sb="30" eb="31">
      <t>ツキ</t>
    </rPh>
    <rPh sb="32" eb="33">
      <t>ハジ</t>
    </rPh>
    <rPh sb="36" eb="38">
      <t>カノウ</t>
    </rPh>
    <rPh sb="40" eb="41">
      <t>カ</t>
    </rPh>
    <rPh sb="44" eb="46">
      <t>ホゾン</t>
    </rPh>
    <phoneticPr fontId="6"/>
  </si>
  <si>
    <t>　　　などの記入をお願い致します。「会員全員の一人当たり〇〇ドル」という寄付の場合も記入が必要です。</t>
    <rPh sb="6" eb="8">
      <t>キニュウ</t>
    </rPh>
    <rPh sb="12" eb="13">
      <t>イタ</t>
    </rPh>
    <rPh sb="18" eb="20">
      <t>カイイン</t>
    </rPh>
    <rPh sb="20" eb="22">
      <t>ゼンイン</t>
    </rPh>
    <rPh sb="23" eb="25">
      <t>ヒトリ</t>
    </rPh>
    <rPh sb="25" eb="26">
      <t>ア</t>
    </rPh>
    <rPh sb="36" eb="38">
      <t>キフ</t>
    </rPh>
    <rPh sb="39" eb="41">
      <t>バアイ</t>
    </rPh>
    <rPh sb="42" eb="44">
      <t>キニュウ</t>
    </rPh>
    <rPh sb="45" eb="47">
      <t>ヒツヨウ</t>
    </rPh>
    <phoneticPr fontId="6"/>
  </si>
  <si>
    <t>　　　「個人寄付」の場合「Ａ.個人寄付の報告」に寄付者の会員番号・英字名・寄付金額($)・寄付タイプ</t>
    <rPh sb="10" eb="12">
      <t>バアイ</t>
    </rPh>
    <rPh sb="15" eb="19">
      <t>コジンキフ</t>
    </rPh>
    <rPh sb="20" eb="22">
      <t>ホウコク</t>
    </rPh>
    <rPh sb="24" eb="27">
      <t>キフシャ</t>
    </rPh>
    <rPh sb="28" eb="32">
      <t>カイインバンゴウ</t>
    </rPh>
    <phoneticPr fontId="6"/>
  </si>
  <si>
    <t>　　　致します。</t>
    <rPh sb="3" eb="4">
      <t>イタ</t>
    </rPh>
    <phoneticPr fontId="12"/>
  </si>
  <si>
    <t>　　　「クラブ寄付」の場合「Ｂ.クラブ寄付の報告」に寄付金額($)・寄付タイプなどの記入をお願い</t>
    <rPh sb="7" eb="9">
      <t>キフ</t>
    </rPh>
    <rPh sb="11" eb="13">
      <t>バアイ</t>
    </rPh>
    <rPh sb="19" eb="21">
      <t>キフ</t>
    </rPh>
    <rPh sb="22" eb="24">
      <t>ホウコク</t>
    </rPh>
    <rPh sb="42" eb="44">
      <t>キニュウ</t>
    </rPh>
    <phoneticPr fontId="6"/>
  </si>
  <si>
    <t xml:space="preserve">    重要な個人情報のため、LCIFより扱いに注意するようにと説明がありました。これにより地区ホームページ</t>
    <rPh sb="4" eb="6">
      <t>ジュウヨウ</t>
    </rPh>
    <phoneticPr fontId="6"/>
  </si>
  <si>
    <t>　　ください。</t>
    <phoneticPr fontId="12"/>
  </si>
  <si>
    <t xml:space="preserve">  　には掲載しないことになりました。キャビネット事務局にデータが届いていますので必要な場合はお問合せ</t>
    <rPh sb="25" eb="28">
      <t>ジ</t>
    </rPh>
    <rPh sb="33" eb="34">
      <t>トド</t>
    </rPh>
    <rPh sb="41" eb="43">
      <t>ヒツヨウ</t>
    </rPh>
    <rPh sb="44" eb="46">
      <t>バアイ</t>
    </rPh>
    <rPh sb="48" eb="50">
      <t>トイアワ</t>
    </rPh>
    <phoneticPr fontId="6"/>
  </si>
  <si>
    <t xml:space="preserve"> 　詳細を記入して報告することが必須です。報告されない場合は全て詳細不明の「クラブ寄付」と記録</t>
    <rPh sb="9" eb="11">
      <t>ホウコク</t>
    </rPh>
    <rPh sb="21" eb="23">
      <t>ホウコク</t>
    </rPh>
    <rPh sb="27" eb="29">
      <t>バアイ</t>
    </rPh>
    <rPh sb="30" eb="31">
      <t>スベ</t>
    </rPh>
    <rPh sb="32" eb="34">
      <t>ショウサイ</t>
    </rPh>
    <rPh sb="34" eb="36">
      <t>フメイ</t>
    </rPh>
    <rPh sb="41" eb="43">
      <t>キフ</t>
    </rPh>
    <rPh sb="45" eb="47">
      <t>キロク</t>
    </rPh>
    <phoneticPr fontId="6"/>
  </si>
  <si>
    <t>　 されます。</t>
    <phoneticPr fontId="12"/>
  </si>
  <si>
    <t>　333－Ｃ地区　　　　　　　　　　　　　　　　　　　　　           幹発25-17</t>
    <rPh sb="40" eb="41">
      <t>ミキ</t>
    </rPh>
    <rPh sb="41" eb="42">
      <t>ハツ</t>
    </rPh>
    <phoneticPr fontId="4"/>
  </si>
  <si>
    <t xml:space="preserve"> 　 11月8日        　松戸ユーカリLCチャーターナイト40周年　於.　Royal Garden Palace 柏日本閣</t>
    <rPh sb="5" eb="6">
      <t>ガツ</t>
    </rPh>
    <rPh sb="7" eb="8">
      <t>ニチ</t>
    </rPh>
    <rPh sb="17" eb="19">
      <t>マツド</t>
    </rPh>
    <rPh sb="35" eb="37">
      <t>シュウネン</t>
    </rPh>
    <rPh sb="38" eb="39">
      <t>オ</t>
    </rPh>
    <rPh sb="61" eb="62">
      <t>カシワ</t>
    </rPh>
    <rPh sb="62" eb="65">
      <t>ニホンカク</t>
    </rPh>
    <phoneticPr fontId="6"/>
  </si>
  <si>
    <t>　キャビネット構成員等　　　　　　　　　　　　　                  2025年10月16日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</si>
</sst>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1" x14ac:knownFonts="1">
    <font>
      <sz val="10"/>
      <color rgb="FF000000"/>
      <name val="Times New Roman"/>
      <family val="1"/>
    </font>
    <font>
      <sz val="11"/>
      <color theme="1"/>
      <name val="游ゴシック"/>
      <family val="2"/>
      <charset val="128"/>
      <scheme val="minor"/>
    </font>
    <font>
      <sz val="11"/>
      <color theme="1"/>
      <name val="游ゴシック"/>
      <family val="3"/>
      <charset val="128"/>
      <scheme val="minor"/>
    </font>
    <font>
      <b/>
      <sz val="18"/>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u/>
      <sz val="11"/>
      <color indexed="12"/>
      <name val="ＭＳ Ｐゴシック"/>
      <family val="3"/>
      <charset val="128"/>
    </font>
    <font>
      <u/>
      <sz val="12"/>
      <name val="ＭＳ 明朝"/>
      <family val="1"/>
      <charset val="128"/>
    </font>
    <font>
      <sz val="12"/>
      <name val="ＭＳ 明朝"/>
      <family val="1"/>
      <charset val="128"/>
    </font>
    <font>
      <sz val="10"/>
      <color rgb="FF000000"/>
      <name val="Times New Roman"/>
      <family val="1"/>
    </font>
    <font>
      <sz val="12"/>
      <name val="ＭＳ Ｐゴシック"/>
      <family val="3"/>
      <charset val="128"/>
    </font>
    <font>
      <sz val="6"/>
      <name val="ＭＳ Ｐ明朝"/>
      <family val="1"/>
      <charset val="128"/>
    </font>
    <font>
      <b/>
      <sz val="12"/>
      <name val="ＭＳ Ｐゴシック"/>
      <family val="3"/>
      <charset val="128"/>
    </font>
    <font>
      <sz val="6"/>
      <name val="游ゴシック"/>
      <family val="3"/>
      <charset val="128"/>
      <scheme val="minor"/>
    </font>
    <font>
      <sz val="11"/>
      <name val="ＭＳ Ｐゴシック"/>
      <family val="3"/>
      <charset val="128"/>
    </font>
    <font>
      <sz val="8"/>
      <name val="ＭＳ Ｐゴシック"/>
      <family val="3"/>
      <charset val="128"/>
    </font>
    <font>
      <sz val="9"/>
      <name val="ＭＳ Ｐゴシック"/>
      <family val="3"/>
      <charset val="128"/>
    </font>
    <font>
      <sz val="12"/>
      <color theme="0"/>
      <name val="ＭＳ Ｐゴシック"/>
      <family val="3"/>
      <charset val="128"/>
    </font>
    <font>
      <sz val="13"/>
      <color indexed="8"/>
      <name val="ＭＳ Ｐゴシック"/>
      <family val="3"/>
      <charset val="128"/>
    </font>
    <font>
      <sz val="12"/>
      <color indexed="8"/>
      <name val="ＭＳ Ｐゴシック"/>
      <family val="3"/>
      <charset val="128"/>
    </font>
    <font>
      <sz val="11"/>
      <color indexed="8"/>
      <name val="ＭＳ Ｐゴシック"/>
      <family val="3"/>
      <charset val="128"/>
    </font>
    <font>
      <sz val="12"/>
      <color rgb="FF000000"/>
      <name val="游ゴシック"/>
      <family val="3"/>
      <charset val="128"/>
      <scheme val="minor"/>
    </font>
    <font>
      <sz val="16"/>
      <name val="ＭＳ Ｐゴシック"/>
      <family val="3"/>
      <charset val="128"/>
    </font>
    <font>
      <sz val="14"/>
      <name val="ＭＳ Ｐゴシック"/>
      <family val="3"/>
      <charset val="128"/>
    </font>
    <font>
      <sz val="10"/>
      <name val="ＭＳ Ｐゴシック"/>
      <family val="3"/>
      <charset val="128"/>
    </font>
    <font>
      <sz val="12"/>
      <color theme="0"/>
      <name val="游ゴシック"/>
      <family val="3"/>
      <charset val="128"/>
      <scheme val="minor"/>
    </font>
    <font>
      <sz val="14"/>
      <color theme="0"/>
      <name val="游ゴシック"/>
      <family val="3"/>
      <charset val="128"/>
      <scheme val="minor"/>
    </font>
    <font>
      <sz val="10"/>
      <color theme="0"/>
      <name val="游ゴシック"/>
      <family val="3"/>
      <charset val="128"/>
      <scheme val="minor"/>
    </font>
    <font>
      <sz val="12"/>
      <name val="游ゴシック"/>
      <family val="3"/>
      <charset val="128"/>
      <scheme val="minor"/>
    </font>
    <font>
      <sz val="14"/>
      <name val="游ゴシック"/>
      <family val="3"/>
      <charset val="128"/>
      <scheme val="minor"/>
    </font>
    <font>
      <sz val="10"/>
      <name val="游ゴシック"/>
      <family val="3"/>
      <charset val="128"/>
      <scheme val="minor"/>
    </font>
    <font>
      <sz val="10"/>
      <color rgb="FFFF0000"/>
      <name val="游ゴシック"/>
      <family val="3"/>
      <charset val="128"/>
      <scheme val="minor"/>
    </font>
    <font>
      <sz val="10.5"/>
      <name val="ＭＳ 明朝"/>
      <family val="1"/>
      <charset val="128"/>
    </font>
    <font>
      <b/>
      <sz val="10.5"/>
      <name val="ＭＳ 明朝"/>
      <family val="1"/>
      <charset val="128"/>
    </font>
    <font>
      <sz val="10.5"/>
      <color rgb="FFFF0000"/>
      <name val="ＭＳ 明朝"/>
      <family val="1"/>
      <charset val="128"/>
    </font>
    <font>
      <b/>
      <sz val="10.5"/>
      <name val="ＭＳ ゴシック"/>
      <family val="3"/>
      <charset val="128"/>
    </font>
    <font>
      <b/>
      <u/>
      <sz val="10.5"/>
      <name val="ＭＳ 明朝"/>
      <family val="1"/>
      <charset val="128"/>
    </font>
    <font>
      <u/>
      <sz val="10.5"/>
      <name val="ＭＳ 明朝"/>
      <family val="1"/>
      <charset val="128"/>
    </font>
    <font>
      <sz val="18"/>
      <name val="ＭＳ ゴシック"/>
      <family val="3"/>
      <charset val="128"/>
    </font>
    <font>
      <u/>
      <sz val="12"/>
      <name val="Century"/>
      <family val="1"/>
    </font>
  </fonts>
  <fills count="8">
    <fill>
      <patternFill patternType="none"/>
    </fill>
    <fill>
      <patternFill patternType="gray125"/>
    </fill>
    <fill>
      <patternFill patternType="solid">
        <fgColor rgb="FFFFFF99"/>
        <bgColor indexed="64"/>
      </patternFill>
    </fill>
    <fill>
      <patternFill patternType="solid">
        <fgColor indexed="41"/>
        <bgColor indexed="8"/>
      </patternFill>
    </fill>
    <fill>
      <patternFill patternType="solid">
        <fgColor indexed="43"/>
        <bgColor indexed="64"/>
      </patternFill>
    </fill>
    <fill>
      <patternFill patternType="solid">
        <fgColor indexed="41"/>
        <bgColor indexed="64"/>
      </patternFill>
    </fill>
    <fill>
      <patternFill patternType="solid">
        <fgColor indexed="43"/>
        <bgColor indexed="9"/>
      </patternFill>
    </fill>
    <fill>
      <patternFill patternType="solid">
        <fgColor theme="0"/>
        <bgColor indexed="64"/>
      </patternFill>
    </fill>
  </fills>
  <borders count="134">
    <border>
      <left/>
      <right/>
      <top/>
      <bottom/>
      <diagonal/>
    </border>
    <border>
      <left/>
      <right/>
      <top/>
      <bottom style="thin">
        <color indexed="64"/>
      </bottom>
      <diagonal/>
    </border>
    <border>
      <left style="thin">
        <color indexed="64"/>
      </left>
      <right/>
      <top style="thin">
        <color indexed="64"/>
      </top>
      <bottom/>
      <diagonal/>
    </border>
    <border>
      <left style="hair">
        <color auto="1"/>
      </left>
      <right style="hair">
        <color indexed="64"/>
      </right>
      <top style="thin">
        <color indexed="64"/>
      </top>
      <bottom/>
      <diagonal/>
    </border>
    <border>
      <left/>
      <right style="hair">
        <color indexed="64"/>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style="hair">
        <color auto="1"/>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style="hair">
        <color indexed="8"/>
      </right>
      <top style="thin">
        <color indexed="64"/>
      </top>
      <bottom style="hair">
        <color indexed="8"/>
      </bottom>
      <diagonal/>
    </border>
    <border>
      <left style="hair">
        <color indexed="8"/>
      </left>
      <right style="hair">
        <color indexed="8"/>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style="hair">
        <color indexed="64"/>
      </right>
      <top style="thin">
        <color indexed="64"/>
      </top>
      <bottom/>
      <diagonal/>
    </border>
    <border>
      <left style="hair">
        <color indexed="8"/>
      </left>
      <right style="thin">
        <color indexed="64"/>
      </right>
      <top style="thin">
        <color indexed="64"/>
      </top>
      <bottom style="hair">
        <color indexed="8"/>
      </bottom>
      <diagonal/>
    </border>
    <border>
      <left style="thin">
        <color indexed="64"/>
      </left>
      <right/>
      <top/>
      <bottom/>
      <diagonal/>
    </border>
    <border>
      <left style="hair">
        <color auto="1"/>
      </left>
      <right style="hair">
        <color indexed="64"/>
      </right>
      <top/>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style="thin">
        <color indexed="64"/>
      </right>
      <top style="hair">
        <color indexed="8"/>
      </top>
      <bottom style="hair">
        <color indexed="8"/>
      </bottom>
      <diagonal/>
    </border>
    <border>
      <left style="thin">
        <color indexed="64"/>
      </left>
      <right style="hair">
        <color indexed="64"/>
      </right>
      <top/>
      <bottom/>
      <diagonal/>
    </border>
    <border>
      <left/>
      <right style="hair">
        <color indexed="8"/>
      </right>
      <top/>
      <bottom style="hair">
        <color indexed="8"/>
      </bottom>
      <diagonal/>
    </border>
    <border>
      <left style="hair">
        <color indexed="8"/>
      </left>
      <right style="thin">
        <color indexed="64"/>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thin">
        <color indexed="64"/>
      </right>
      <top style="hair">
        <color indexed="8"/>
      </top>
      <bottom/>
      <diagonal/>
    </border>
    <border>
      <left/>
      <right style="hair">
        <color indexed="8"/>
      </right>
      <top style="hair">
        <color indexed="8"/>
      </top>
      <bottom/>
      <diagonal/>
    </border>
    <border>
      <left/>
      <right style="thin">
        <color indexed="64"/>
      </right>
      <top style="hair">
        <color indexed="8"/>
      </top>
      <bottom/>
      <diagonal/>
    </border>
    <border>
      <left/>
      <right style="hair">
        <color indexed="8"/>
      </right>
      <top style="hair">
        <color indexed="64"/>
      </top>
      <bottom style="thin">
        <color indexed="64"/>
      </bottom>
      <diagonal/>
    </border>
    <border>
      <left style="hair">
        <color indexed="8"/>
      </left>
      <right style="hair">
        <color indexed="8"/>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hair">
        <color indexed="8"/>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64"/>
      </left>
      <right style="hair">
        <color indexed="8"/>
      </right>
      <top style="thin">
        <color indexed="64"/>
      </top>
      <bottom/>
      <diagonal/>
    </border>
    <border>
      <left style="hair">
        <color indexed="8"/>
      </left>
      <right style="hair">
        <color indexed="8"/>
      </right>
      <top/>
      <bottom style="hair">
        <color indexed="8"/>
      </bottom>
      <diagonal/>
    </border>
    <border>
      <left style="thin">
        <color indexed="64"/>
      </left>
      <right style="hair">
        <color indexed="64"/>
      </right>
      <top/>
      <bottom style="thin">
        <color indexed="64"/>
      </bottom>
      <diagonal/>
    </border>
    <border>
      <left style="hair">
        <color indexed="8"/>
      </left>
      <right style="thin">
        <color indexed="64"/>
      </right>
      <top style="hair">
        <color indexed="64"/>
      </top>
      <bottom style="thin">
        <color indexed="64"/>
      </bottom>
      <diagonal/>
    </border>
    <border>
      <left style="hair">
        <color indexed="64"/>
      </left>
      <right style="hair">
        <color indexed="8"/>
      </right>
      <top/>
      <bottom/>
      <diagonal/>
    </border>
    <border>
      <left/>
      <right/>
      <top style="thin">
        <color indexed="64"/>
      </top>
      <bottom style="thin">
        <color indexed="64"/>
      </bottom>
      <diagonal/>
    </border>
    <border>
      <left style="hair">
        <color indexed="8"/>
      </left>
      <right style="hair">
        <color indexed="8"/>
      </right>
      <top/>
      <bottom style="thin">
        <color indexed="64"/>
      </bottom>
      <diagonal/>
    </border>
    <border>
      <left style="hair">
        <color indexed="8"/>
      </left>
      <right style="thin">
        <color indexed="64"/>
      </right>
      <top/>
      <bottom style="thin">
        <color indexed="64"/>
      </bottom>
      <diagonal/>
    </border>
    <border>
      <left style="hair">
        <color indexed="8"/>
      </left>
      <right style="hair">
        <color indexed="8"/>
      </right>
      <top style="thin">
        <color indexed="64"/>
      </top>
      <bottom/>
      <diagonal/>
    </border>
    <border>
      <left style="hair">
        <color indexed="8"/>
      </left>
      <right style="hair">
        <color indexed="8"/>
      </right>
      <top/>
      <bottom/>
      <diagonal/>
    </border>
    <border>
      <left style="hair">
        <color indexed="64"/>
      </left>
      <right style="hair">
        <color indexed="8"/>
      </right>
      <top/>
      <bottom style="thin">
        <color indexed="64"/>
      </bottom>
      <diagonal/>
    </border>
    <border>
      <left style="hair">
        <color indexed="64"/>
      </left>
      <right style="hair">
        <color indexed="64"/>
      </right>
      <top style="thin">
        <color indexed="64"/>
      </top>
      <bottom/>
      <diagonal/>
    </border>
    <border>
      <left style="hair">
        <color indexed="8"/>
      </left>
      <right style="thin">
        <color indexed="64"/>
      </right>
      <top style="thin">
        <color indexed="64"/>
      </top>
      <bottom style="thin">
        <color indexed="64"/>
      </bottom>
      <diagonal/>
    </border>
    <border>
      <left style="hair">
        <color auto="1"/>
      </left>
      <right style="hair">
        <color indexed="64"/>
      </right>
      <top/>
      <bottom/>
      <diagonal/>
    </border>
    <border>
      <left/>
      <right style="hair">
        <color indexed="8"/>
      </right>
      <top/>
      <bottom/>
      <diagonal/>
    </border>
    <border>
      <left style="hair">
        <color indexed="8"/>
      </left>
      <right style="thin">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8"/>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8"/>
      </bottom>
      <diagonal/>
    </border>
    <border>
      <left style="hair">
        <color indexed="8"/>
      </left>
      <right style="thin">
        <color indexed="64"/>
      </right>
      <top/>
      <bottom style="hair">
        <color indexed="8"/>
      </bottom>
      <diagonal/>
    </border>
    <border>
      <left style="hair">
        <color indexed="64"/>
      </left>
      <right/>
      <top style="thin">
        <color indexed="64"/>
      </top>
      <bottom/>
      <diagonal/>
    </border>
    <border>
      <left style="hair">
        <color indexed="64"/>
      </left>
      <right style="hair">
        <color indexed="8"/>
      </right>
      <top style="thin">
        <color indexed="64"/>
      </top>
      <bottom style="hair">
        <color indexed="64"/>
      </bottom>
      <diagonal/>
    </border>
    <border>
      <left style="hair">
        <color indexed="64"/>
      </left>
      <right/>
      <top/>
      <bottom/>
      <diagonal/>
    </border>
    <border>
      <left style="hair">
        <color indexed="64"/>
      </left>
      <right style="hair">
        <color indexed="8"/>
      </right>
      <top style="hair">
        <color indexed="64"/>
      </top>
      <bottom style="hair">
        <color indexed="64"/>
      </bottom>
      <diagonal/>
    </border>
    <border>
      <left style="thin">
        <color indexed="64"/>
      </left>
      <right style="hair">
        <color indexed="8"/>
      </right>
      <top style="thin">
        <color indexed="64"/>
      </top>
      <bottom/>
      <diagonal/>
    </border>
    <border>
      <left style="hair">
        <color indexed="8"/>
      </left>
      <right style="hair">
        <color indexed="8"/>
      </right>
      <top style="hair">
        <color indexed="8"/>
      </top>
      <bottom style="hair">
        <color indexed="64"/>
      </bottom>
      <diagonal/>
    </border>
    <border>
      <left style="hair">
        <color indexed="8"/>
      </left>
      <right style="thin">
        <color indexed="64"/>
      </right>
      <top style="hair">
        <color indexed="8"/>
      </top>
      <bottom style="hair">
        <color indexed="64"/>
      </bottom>
      <diagonal/>
    </border>
    <border>
      <left style="thin">
        <color indexed="64"/>
      </left>
      <right style="hair">
        <color indexed="8"/>
      </right>
      <top/>
      <bottom/>
      <diagonal/>
    </border>
    <border>
      <left style="hair">
        <color indexed="8"/>
      </left>
      <right style="hair">
        <color indexed="8"/>
      </right>
      <top/>
      <bottom style="thin">
        <color indexed="64"/>
      </bottom>
      <diagonal/>
    </border>
    <border>
      <left style="thin">
        <color indexed="64"/>
      </left>
      <right style="hair">
        <color indexed="8"/>
      </right>
      <top/>
      <bottom style="thin">
        <color indexed="64"/>
      </bottom>
      <diagonal/>
    </border>
    <border>
      <left style="hair">
        <color indexed="64"/>
      </left>
      <right style="hair">
        <color indexed="8"/>
      </right>
      <top style="hair">
        <color indexed="64"/>
      </top>
      <bottom style="hair">
        <color indexed="8"/>
      </bottom>
      <diagonal/>
    </border>
    <border>
      <left style="hair">
        <color indexed="64"/>
      </left>
      <right style="hair">
        <color indexed="8"/>
      </right>
      <top style="hair">
        <color indexed="8"/>
      </top>
      <bottom style="hair">
        <color indexed="8"/>
      </bottom>
      <diagonal/>
    </border>
    <border>
      <left style="hair">
        <color indexed="64"/>
      </left>
      <right style="hair">
        <color indexed="8"/>
      </right>
      <top style="hair">
        <color indexed="8"/>
      </top>
      <bottom/>
      <diagonal/>
    </border>
    <border>
      <left style="hair">
        <color indexed="8"/>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8"/>
      </right>
      <top style="double">
        <color indexed="64"/>
      </top>
      <bottom style="thin">
        <color indexed="64"/>
      </bottom>
      <diagonal/>
    </border>
    <border>
      <left style="hair">
        <color indexed="8"/>
      </left>
      <right style="hair">
        <color indexed="8"/>
      </right>
      <top style="double">
        <color indexed="64"/>
      </top>
      <bottom style="thin">
        <color indexed="64"/>
      </bottom>
      <diagonal/>
    </border>
    <border>
      <left style="hair">
        <color indexed="8"/>
      </left>
      <right style="thin">
        <color indexed="8"/>
      </right>
      <top style="double">
        <color indexed="64"/>
      </top>
      <bottom style="thin">
        <color indexed="64"/>
      </bottom>
      <diagonal/>
    </border>
    <border>
      <left style="hair">
        <color indexed="8"/>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style="hair">
        <color indexed="8"/>
      </right>
      <top/>
      <bottom style="thin">
        <color indexed="64"/>
      </bottom>
      <diagonal/>
    </border>
    <border>
      <left style="hair">
        <color indexed="64"/>
      </left>
      <right style="hair">
        <color indexed="8"/>
      </right>
      <top style="thin">
        <color indexed="64"/>
      </top>
      <bottom/>
      <diagonal/>
    </border>
    <border>
      <left style="hair">
        <color indexed="8"/>
      </left>
      <right style="hair">
        <color indexed="8"/>
      </right>
      <top style="hair">
        <color indexed="64"/>
      </top>
      <bottom style="hair">
        <color indexed="8"/>
      </bottom>
      <diagonal/>
    </border>
    <border>
      <left style="hair">
        <color indexed="64"/>
      </left>
      <right style="hair">
        <color indexed="8"/>
      </right>
      <top style="hair">
        <color indexed="8"/>
      </top>
      <bottom style="hair">
        <color indexed="64"/>
      </bottom>
      <diagonal/>
    </border>
    <border>
      <left style="hair">
        <color indexed="8"/>
      </left>
      <right/>
      <top style="hair">
        <color indexed="8"/>
      </top>
      <bottom/>
      <diagonal/>
    </border>
    <border>
      <left style="hair">
        <color indexed="8"/>
      </left>
      <right style="thin">
        <color indexed="64"/>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hair">
        <color indexed="64"/>
      </right>
      <top style="hair">
        <color indexed="64"/>
      </top>
      <bottom style="hair">
        <color indexed="64"/>
      </bottom>
      <diagonal/>
    </border>
    <border>
      <left style="hair">
        <color indexed="64"/>
      </left>
      <right style="thin">
        <color auto="1"/>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bottom/>
      <diagonal/>
    </border>
    <border>
      <left/>
      <right style="thin">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hair">
        <color indexed="64"/>
      </right>
      <top style="thin">
        <color indexed="64"/>
      </top>
      <bottom style="thin">
        <color indexed="64"/>
      </bottom>
      <diagonal/>
    </border>
    <border>
      <left style="hair">
        <color auto="1"/>
      </left>
      <right style="thin">
        <color indexed="64"/>
      </right>
      <top style="thin">
        <color auto="1"/>
      </top>
      <bottom style="thin">
        <color auto="1"/>
      </bottom>
      <diagonal/>
    </border>
    <border>
      <left style="hair">
        <color indexed="64"/>
      </left>
      <right/>
      <top style="thin">
        <color indexed="64"/>
      </top>
      <bottom style="hair">
        <color indexed="64"/>
      </bottom>
      <diagonal/>
    </border>
    <border>
      <left style="thin">
        <color auto="1"/>
      </left>
      <right style="thin">
        <color auto="1"/>
      </right>
      <top/>
      <bottom style="hair">
        <color indexed="64"/>
      </bottom>
      <diagonal/>
    </border>
    <border>
      <left style="hair">
        <color indexed="64"/>
      </left>
      <right/>
      <top style="hair">
        <color indexed="64"/>
      </top>
      <bottom style="hair">
        <color indexed="64"/>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right style="medium">
        <color indexed="64"/>
      </right>
      <top style="medium">
        <color indexed="64"/>
      </top>
      <bottom style="medium">
        <color indexed="64"/>
      </bottom>
      <diagonal/>
    </border>
    <border>
      <left style="thin">
        <color auto="1"/>
      </left>
      <right style="thin">
        <color auto="1"/>
      </right>
      <top style="thin">
        <color indexed="64"/>
      </top>
      <bottom style="hair">
        <color indexed="64"/>
      </bottom>
      <diagonal/>
    </border>
    <border>
      <left style="hair">
        <color indexed="64"/>
      </left>
      <right style="hair">
        <color indexed="64"/>
      </right>
      <top style="hair">
        <color indexed="64"/>
      </top>
      <bottom/>
      <diagonal/>
    </border>
    <border>
      <left style="thin">
        <color auto="1"/>
      </left>
      <right style="thin">
        <color auto="1"/>
      </right>
      <top style="hair">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top/>
      <bottom style="hair">
        <color indexed="64"/>
      </bottom>
      <diagonal/>
    </border>
    <border>
      <left/>
      <right style="medium">
        <color indexed="64"/>
      </right>
      <top style="medium">
        <color indexed="64"/>
      </top>
      <bottom style="thin">
        <color indexed="64"/>
      </bottom>
      <diagonal/>
    </border>
    <border>
      <left/>
      <right style="thin">
        <color indexed="64"/>
      </right>
      <top style="hair">
        <color indexed="8"/>
      </top>
      <bottom style="thin">
        <color indexed="64"/>
      </bottom>
      <diagonal/>
    </border>
    <border>
      <left/>
      <right/>
      <top style="thin">
        <color indexed="64"/>
      </top>
      <bottom style="hair">
        <color indexed="64"/>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auto="1"/>
      </left>
      <right/>
      <top style="medium">
        <color indexed="64"/>
      </top>
      <bottom style="medium">
        <color indexed="64"/>
      </bottom>
      <diagonal/>
    </border>
    <border>
      <left style="thin">
        <color auto="1"/>
      </left>
      <right style="hair">
        <color indexed="8"/>
      </right>
      <top style="medium">
        <color indexed="64"/>
      </top>
      <bottom style="hair">
        <color indexed="8"/>
      </bottom>
      <diagonal/>
    </border>
    <border>
      <left style="hair">
        <color indexed="8"/>
      </left>
      <right style="thin">
        <color indexed="64"/>
      </right>
      <top style="medium">
        <color indexed="64"/>
      </top>
      <bottom style="hair">
        <color indexed="8"/>
      </bottom>
      <diagonal/>
    </border>
    <border>
      <left/>
      <right style="thin">
        <color indexed="64"/>
      </right>
      <top style="hair">
        <color indexed="8"/>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8"/>
      </top>
      <bottom/>
      <diagonal/>
    </border>
    <border>
      <left style="hair">
        <color indexed="64"/>
      </left>
      <right style="thin">
        <color indexed="64"/>
      </right>
      <top style="hair">
        <color indexed="64"/>
      </top>
      <bottom/>
      <diagonal/>
    </border>
    <border>
      <left style="thin">
        <color auto="1"/>
      </left>
      <right style="medium">
        <color indexed="64"/>
      </right>
      <top style="medium">
        <color indexed="64"/>
      </top>
      <bottom style="medium">
        <color indexed="64"/>
      </bottom>
      <diagonal/>
    </border>
    <border>
      <left style="thin">
        <color rgb="FF000000"/>
      </left>
      <right style="hair">
        <color rgb="FF000000"/>
      </right>
      <top style="thin">
        <color indexed="64"/>
      </top>
      <bottom style="thin">
        <color rgb="FF000000"/>
      </bottom>
      <diagonal/>
    </border>
    <border>
      <left style="hair">
        <color rgb="FF000000"/>
      </left>
      <right style="hair">
        <color rgb="FF000000"/>
      </right>
      <top style="thin">
        <color indexed="64"/>
      </top>
      <bottom style="thin">
        <color rgb="FF000000"/>
      </bottom>
      <diagonal/>
    </border>
    <border>
      <left style="hair">
        <color rgb="FF000000"/>
      </left>
      <right/>
      <top style="thin">
        <color indexed="64"/>
      </top>
      <bottom style="thin">
        <color rgb="FF000000"/>
      </bottom>
      <diagonal/>
    </border>
    <border>
      <left style="thin">
        <color auto="1"/>
      </left>
      <right style="thin">
        <color auto="1"/>
      </right>
      <top style="thin">
        <color auto="1"/>
      </top>
      <bottom style="thin">
        <color rgb="FF000000"/>
      </bottom>
      <diagonal/>
    </border>
    <border>
      <left/>
      <right/>
      <top style="medium">
        <color indexed="64"/>
      </top>
      <bottom/>
      <diagonal/>
    </border>
  </borders>
  <cellStyleXfs count="6">
    <xf numFmtId="0" fontId="0" fillId="0" borderId="0"/>
    <xf numFmtId="0" fontId="2" fillId="0" borderId="0">
      <alignment vertical="center"/>
    </xf>
    <xf numFmtId="0" fontId="7" fillId="0" borderId="0" applyNumberFormat="0" applyFill="0" applyBorder="0" applyAlignment="0" applyProtection="0">
      <alignment vertical="top"/>
      <protection locked="0"/>
    </xf>
    <xf numFmtId="38" fontId="10" fillId="0" borderId="0" applyFont="0" applyFill="0" applyBorder="0" applyAlignment="0" applyProtection="0">
      <alignment vertical="center"/>
    </xf>
    <xf numFmtId="38" fontId="1" fillId="0" borderId="0" applyFont="0" applyFill="0" applyBorder="0" applyAlignment="0" applyProtection="0">
      <alignment vertical="center"/>
    </xf>
    <xf numFmtId="0" fontId="10" fillId="0" borderId="0"/>
  </cellStyleXfs>
  <cellXfs count="359">
    <xf numFmtId="0" fontId="0" fillId="0" borderId="0" xfId="0"/>
    <xf numFmtId="0" fontId="3" fillId="0" borderId="0" xfId="1" applyFont="1" applyAlignment="1">
      <alignment horizontal="right" vertical="center"/>
    </xf>
    <xf numFmtId="0" fontId="5" fillId="0" borderId="0" xfId="1" applyFont="1">
      <alignment vertical="center"/>
    </xf>
    <xf numFmtId="0" fontId="9" fillId="0" borderId="0" xfId="1" applyFont="1">
      <alignment vertical="center"/>
    </xf>
    <xf numFmtId="0" fontId="5" fillId="0" borderId="0" xfId="1" applyFont="1" applyAlignment="1">
      <alignment horizontal="left" vertical="center" indent="2"/>
    </xf>
    <xf numFmtId="38" fontId="11" fillId="0" borderId="0" xfId="3" applyFont="1" applyFill="1" applyBorder="1" applyAlignment="1">
      <alignment horizontal="center" vertical="center"/>
    </xf>
    <xf numFmtId="38" fontId="11" fillId="0" borderId="0" xfId="3" applyFont="1">
      <alignment vertical="center"/>
    </xf>
    <xf numFmtId="38" fontId="16" fillId="0" borderId="0" xfId="3" applyFont="1" applyFill="1">
      <alignment vertical="center"/>
    </xf>
    <xf numFmtId="38" fontId="16" fillId="0" borderId="11" xfId="3" applyFont="1" applyFill="1" applyBorder="1" applyAlignment="1">
      <alignment horizontal="center" vertical="center" shrinkToFit="1"/>
    </xf>
    <xf numFmtId="38" fontId="16" fillId="0" borderId="11" xfId="3" applyFont="1" applyFill="1" applyBorder="1" applyAlignment="1">
      <alignment horizontal="center" vertical="center" wrapText="1"/>
    </xf>
    <xf numFmtId="38" fontId="16" fillId="0" borderId="12" xfId="3" applyFont="1" applyFill="1" applyBorder="1" applyAlignment="1">
      <alignment horizontal="center" vertical="center" wrapText="1"/>
    </xf>
    <xf numFmtId="38" fontId="17" fillId="0" borderId="15" xfId="3" applyFont="1" applyFill="1" applyBorder="1" applyAlignment="1">
      <alignment horizontal="left" vertical="center" shrinkToFit="1"/>
    </xf>
    <xf numFmtId="38" fontId="17" fillId="0" borderId="16" xfId="3" applyFont="1" applyFill="1" applyBorder="1">
      <alignment vertical="center"/>
    </xf>
    <xf numFmtId="38" fontId="17" fillId="0" borderId="17" xfId="3" applyFont="1" applyFill="1" applyBorder="1">
      <alignment vertical="center"/>
    </xf>
    <xf numFmtId="38" fontId="17" fillId="0" borderId="19" xfId="3" applyFont="1" applyFill="1" applyBorder="1">
      <alignment vertical="center"/>
    </xf>
    <xf numFmtId="38" fontId="17" fillId="0" borderId="0" xfId="3" applyFont="1">
      <alignment vertical="center"/>
    </xf>
    <xf numFmtId="38" fontId="17" fillId="0" borderId="22" xfId="3" applyFont="1" applyFill="1" applyBorder="1" applyAlignment="1">
      <alignment horizontal="left" vertical="center" shrinkToFit="1"/>
    </xf>
    <xf numFmtId="38" fontId="17" fillId="0" borderId="23" xfId="3" applyFont="1" applyFill="1" applyBorder="1">
      <alignment vertical="center"/>
    </xf>
    <xf numFmtId="38" fontId="17" fillId="0" borderId="24" xfId="3" applyFont="1" applyFill="1" applyBorder="1">
      <alignment vertical="center"/>
    </xf>
    <xf numFmtId="38" fontId="17" fillId="0" borderId="26" xfId="3" applyFont="1" applyFill="1" applyBorder="1" applyAlignment="1">
      <alignment horizontal="left" vertical="center" shrinkToFit="1"/>
    </xf>
    <xf numFmtId="38" fontId="17" fillId="0" borderId="27" xfId="3" applyFont="1" applyFill="1" applyBorder="1">
      <alignment vertical="center"/>
    </xf>
    <xf numFmtId="38" fontId="17" fillId="0" borderId="28" xfId="3" applyFont="1" applyFill="1" applyBorder="1">
      <alignment vertical="center"/>
    </xf>
    <xf numFmtId="38" fontId="17" fillId="0" borderId="29" xfId="3" applyFont="1" applyFill="1" applyBorder="1">
      <alignment vertical="center"/>
    </xf>
    <xf numFmtId="38" fontId="17" fillId="0" borderId="30" xfId="3" applyFont="1" applyFill="1" applyBorder="1" applyAlignment="1">
      <alignment horizontal="left" vertical="center" shrinkToFit="1"/>
    </xf>
    <xf numFmtId="38" fontId="17" fillId="0" borderId="31" xfId="3" applyFont="1" applyFill="1" applyBorder="1">
      <alignment vertical="center"/>
    </xf>
    <xf numFmtId="38" fontId="17" fillId="0" borderId="32" xfId="3" applyFont="1" applyFill="1" applyBorder="1" applyAlignment="1">
      <alignment horizontal="left" vertical="center" shrinkToFit="1"/>
    </xf>
    <xf numFmtId="38" fontId="17" fillId="0" borderId="33" xfId="3" applyFont="1" applyFill="1" applyBorder="1">
      <alignment vertical="center"/>
    </xf>
    <xf numFmtId="38" fontId="17" fillId="0" borderId="34" xfId="3" applyFont="1" applyFill="1" applyBorder="1">
      <alignment vertical="center"/>
    </xf>
    <xf numFmtId="38" fontId="17" fillId="2" borderId="37" xfId="3" applyFont="1" applyFill="1" applyBorder="1">
      <alignment vertical="center"/>
    </xf>
    <xf numFmtId="38" fontId="17" fillId="0" borderId="23" xfId="3" applyFont="1" applyFill="1" applyBorder="1" applyAlignment="1">
      <alignment horizontal="left" vertical="center" shrinkToFit="1"/>
    </xf>
    <xf numFmtId="38" fontId="17" fillId="0" borderId="39" xfId="3" applyFont="1" applyFill="1" applyBorder="1">
      <alignment vertical="center"/>
    </xf>
    <xf numFmtId="38" fontId="17" fillId="0" borderId="41" xfId="3" applyFont="1" applyFill="1" applyBorder="1">
      <alignment vertical="center"/>
    </xf>
    <xf numFmtId="38" fontId="17" fillId="3" borderId="44" xfId="3" applyFont="1" applyFill="1" applyBorder="1">
      <alignment vertical="center"/>
    </xf>
    <xf numFmtId="38" fontId="17" fillId="3" borderId="45" xfId="3" applyFont="1" applyFill="1" applyBorder="1">
      <alignment vertical="center"/>
    </xf>
    <xf numFmtId="38" fontId="17" fillId="0" borderId="16" xfId="3" applyFont="1" applyFill="1" applyBorder="1" applyAlignment="1">
      <alignment horizontal="left" vertical="center" shrinkToFit="1"/>
    </xf>
    <xf numFmtId="38" fontId="17" fillId="0" borderId="28" xfId="3" applyFont="1" applyFill="1" applyBorder="1" applyAlignment="1">
      <alignment horizontal="left" vertical="center" shrinkToFit="1"/>
    </xf>
    <xf numFmtId="38" fontId="17" fillId="4" borderId="37" xfId="3" applyFont="1" applyFill="1" applyBorder="1">
      <alignment vertical="center"/>
    </xf>
    <xf numFmtId="38" fontId="17" fillId="4" borderId="50" xfId="3" applyFont="1" applyFill="1" applyBorder="1">
      <alignment vertical="center"/>
    </xf>
    <xf numFmtId="38" fontId="17" fillId="0" borderId="52" xfId="3" applyFont="1" applyFill="1" applyBorder="1" applyAlignment="1">
      <alignment horizontal="left" vertical="center" shrinkToFit="1"/>
    </xf>
    <xf numFmtId="38" fontId="17" fillId="0" borderId="47" xfId="3" applyFont="1" applyFill="1" applyBorder="1">
      <alignment vertical="center"/>
    </xf>
    <xf numFmtId="38" fontId="17" fillId="0" borderId="53" xfId="3" applyFont="1" applyFill="1" applyBorder="1">
      <alignment vertical="center"/>
    </xf>
    <xf numFmtId="38" fontId="17" fillId="0" borderId="54" xfId="3" applyFont="1" applyFill="1" applyBorder="1" applyAlignment="1">
      <alignment horizontal="left" vertical="center" shrinkToFit="1"/>
    </xf>
    <xf numFmtId="38" fontId="17" fillId="0" borderId="55" xfId="3" applyFont="1" applyFill="1" applyBorder="1">
      <alignment vertical="center"/>
    </xf>
    <xf numFmtId="38" fontId="17" fillId="0" borderId="56" xfId="3" applyFont="1" applyFill="1" applyBorder="1">
      <alignment vertical="center"/>
    </xf>
    <xf numFmtId="38" fontId="17" fillId="0" borderId="57" xfId="3" applyFont="1" applyFill="1" applyBorder="1" applyAlignment="1">
      <alignment horizontal="left" vertical="center" shrinkToFit="1"/>
    </xf>
    <xf numFmtId="38" fontId="17" fillId="0" borderId="58" xfId="3" applyFont="1" applyFill="1" applyBorder="1" applyAlignment="1">
      <alignment horizontal="left" vertical="center" shrinkToFit="1"/>
    </xf>
    <xf numFmtId="38" fontId="17" fillId="0" borderId="59" xfId="3" applyFont="1" applyFill="1" applyBorder="1">
      <alignment vertical="center"/>
    </xf>
    <xf numFmtId="38" fontId="17" fillId="0" borderId="60" xfId="3" applyFont="1" applyFill="1" applyBorder="1">
      <alignment vertical="center"/>
    </xf>
    <xf numFmtId="38" fontId="17" fillId="0" borderId="39" xfId="3" applyFont="1" applyFill="1" applyBorder="1" applyAlignment="1">
      <alignment horizontal="left" vertical="center" shrinkToFit="1"/>
    </xf>
    <xf numFmtId="38" fontId="17" fillId="0" borderId="61" xfId="3" applyFont="1" applyFill="1" applyBorder="1">
      <alignment vertical="center"/>
    </xf>
    <xf numFmtId="38" fontId="17" fillId="3" borderId="37" xfId="3" applyFont="1" applyFill="1" applyBorder="1">
      <alignment vertical="center"/>
    </xf>
    <xf numFmtId="38" fontId="17" fillId="3" borderId="50" xfId="3" applyFont="1" applyFill="1" applyBorder="1">
      <alignment vertical="center"/>
    </xf>
    <xf numFmtId="38" fontId="17" fillId="0" borderId="62" xfId="3" applyFont="1" applyFill="1" applyBorder="1">
      <alignment vertical="center"/>
    </xf>
    <xf numFmtId="38" fontId="17" fillId="0" borderId="39" xfId="3" applyFont="1" applyFill="1" applyBorder="1" applyAlignment="1">
      <alignment horizontal="left" vertical="center"/>
    </xf>
    <xf numFmtId="38" fontId="17" fillId="0" borderId="23" xfId="3" applyFont="1" applyFill="1" applyBorder="1" applyAlignment="1">
      <alignment horizontal="left" vertical="center"/>
    </xf>
    <xf numFmtId="38" fontId="17" fillId="0" borderId="26" xfId="3" applyFont="1" applyFill="1" applyBorder="1" applyAlignment="1">
      <alignment horizontal="left" vertical="center"/>
    </xf>
    <xf numFmtId="38" fontId="17" fillId="0" borderId="0" xfId="3" applyFont="1" applyFill="1">
      <alignment vertical="center"/>
    </xf>
    <xf numFmtId="38" fontId="17" fillId="0" borderId="22" xfId="3" applyFont="1" applyFill="1" applyBorder="1" applyAlignment="1">
      <alignment horizontal="left" vertical="center"/>
    </xf>
    <xf numFmtId="38" fontId="17" fillId="0" borderId="30" xfId="3" applyFont="1" applyFill="1" applyBorder="1" applyAlignment="1">
      <alignment horizontal="left" vertical="center"/>
    </xf>
    <xf numFmtId="38" fontId="17" fillId="0" borderId="64" xfId="3" applyFont="1" applyFill="1" applyBorder="1" applyAlignment="1">
      <alignment horizontal="left" vertical="center" shrinkToFit="1"/>
    </xf>
    <xf numFmtId="38" fontId="17" fillId="0" borderId="66" xfId="3" applyFont="1" applyFill="1" applyBorder="1" applyAlignment="1">
      <alignment horizontal="left" vertical="center" shrinkToFit="1"/>
    </xf>
    <xf numFmtId="38" fontId="17" fillId="0" borderId="68" xfId="3" applyFont="1" applyFill="1" applyBorder="1">
      <alignment vertical="center"/>
    </xf>
    <xf numFmtId="38" fontId="17" fillId="0" borderId="69" xfId="3" applyFont="1" applyFill="1" applyBorder="1">
      <alignment vertical="center"/>
    </xf>
    <xf numFmtId="38" fontId="17" fillId="5" borderId="37" xfId="3" applyFont="1" applyFill="1" applyBorder="1">
      <alignment vertical="center"/>
    </xf>
    <xf numFmtId="38" fontId="17" fillId="5" borderId="50" xfId="3" applyFont="1" applyFill="1" applyBorder="1">
      <alignment vertical="center"/>
    </xf>
    <xf numFmtId="38" fontId="17" fillId="0" borderId="73" xfId="3" applyFont="1" applyFill="1" applyBorder="1" applyAlignment="1">
      <alignment horizontal="left" vertical="center" shrinkToFit="1"/>
    </xf>
    <xf numFmtId="38" fontId="17" fillId="0" borderId="74" xfId="3" applyFont="1" applyFill="1" applyBorder="1" applyAlignment="1">
      <alignment horizontal="left" vertical="center" shrinkToFit="1"/>
    </xf>
    <xf numFmtId="38" fontId="17" fillId="0" borderId="75" xfId="3" applyFont="1" applyFill="1" applyBorder="1" applyAlignment="1">
      <alignment horizontal="left" vertical="center" shrinkToFit="1"/>
    </xf>
    <xf numFmtId="38" fontId="17" fillId="3" borderId="71" xfId="3" applyFont="1" applyFill="1" applyBorder="1">
      <alignment vertical="center"/>
    </xf>
    <xf numFmtId="38" fontId="17" fillId="3" borderId="46" xfId="3" applyFont="1" applyFill="1" applyBorder="1">
      <alignment vertical="center"/>
    </xf>
    <xf numFmtId="38" fontId="17" fillId="3" borderId="76" xfId="3" applyFont="1" applyFill="1" applyBorder="1">
      <alignment vertical="center"/>
    </xf>
    <xf numFmtId="38" fontId="17" fillId="0" borderId="80" xfId="3" applyFont="1" applyFill="1" applyBorder="1">
      <alignment vertical="center"/>
    </xf>
    <xf numFmtId="38" fontId="17" fillId="0" borderId="81" xfId="3" applyFont="1" applyFill="1" applyBorder="1">
      <alignment vertical="center"/>
    </xf>
    <xf numFmtId="38" fontId="17" fillId="0" borderId="0" xfId="3" applyFont="1" applyAlignment="1">
      <alignment horizontal="left" vertical="center"/>
    </xf>
    <xf numFmtId="38" fontId="17" fillId="0" borderId="0" xfId="3" applyFont="1" applyAlignment="1">
      <alignment horizontal="center" vertical="center"/>
    </xf>
    <xf numFmtId="38" fontId="16" fillId="0" borderId="5" xfId="3" applyFont="1" applyBorder="1">
      <alignment vertical="center"/>
    </xf>
    <xf numFmtId="38" fontId="16" fillId="0" borderId="5" xfId="3" applyFont="1" applyBorder="1" applyAlignment="1">
      <alignment horizontal="left" vertical="center"/>
    </xf>
    <xf numFmtId="38" fontId="16" fillId="0" borderId="0" xfId="3" applyFont="1" applyAlignment="1">
      <alignment horizontal="center" vertical="center"/>
    </xf>
    <xf numFmtId="38" fontId="16" fillId="0" borderId="0" xfId="3" applyFont="1" applyAlignment="1">
      <alignment horizontal="left" vertical="center"/>
    </xf>
    <xf numFmtId="38" fontId="16" fillId="0" borderId="0" xfId="3" applyFont="1">
      <alignment vertical="center"/>
    </xf>
    <xf numFmtId="176" fontId="11" fillId="0" borderId="0" xfId="4" applyNumberFormat="1" applyFont="1">
      <alignment vertical="center"/>
    </xf>
    <xf numFmtId="176" fontId="11" fillId="0" borderId="0" xfId="4" applyNumberFormat="1" applyFont="1" applyFill="1">
      <alignment vertical="center"/>
    </xf>
    <xf numFmtId="176" fontId="11" fillId="0" borderId="0" xfId="4" applyNumberFormat="1" applyFont="1" applyAlignment="1">
      <alignment horizontal="center" vertical="center"/>
    </xf>
    <xf numFmtId="176" fontId="11" fillId="0" borderId="0" xfId="4" applyNumberFormat="1" applyFont="1" applyAlignment="1">
      <alignment horizontal="distributed" vertical="center"/>
    </xf>
    <xf numFmtId="176" fontId="15" fillId="0" borderId="0" xfId="4" applyNumberFormat="1" applyFont="1" applyAlignment="1">
      <alignment horizontal="center" vertical="center"/>
    </xf>
    <xf numFmtId="176" fontId="18" fillId="0" borderId="0" xfId="4" applyNumberFormat="1" applyFont="1">
      <alignment vertical="center"/>
    </xf>
    <xf numFmtId="176" fontId="19" fillId="0" borderId="82" xfId="4" applyNumberFormat="1" applyFont="1" applyFill="1" applyBorder="1" applyAlignment="1">
      <alignment horizontal="right" vertical="center"/>
    </xf>
    <xf numFmtId="176" fontId="19" fillId="0" borderId="71" xfId="4" applyNumberFormat="1" applyFont="1" applyFill="1" applyBorder="1">
      <alignment vertical="center"/>
    </xf>
    <xf numFmtId="176" fontId="19" fillId="0" borderId="71" xfId="4" applyNumberFormat="1" applyFont="1" applyFill="1" applyBorder="1" applyAlignment="1">
      <alignment horizontal="right" vertical="center"/>
    </xf>
    <xf numFmtId="176" fontId="20" fillId="0" borderId="71" xfId="4" applyNumberFormat="1" applyFont="1" applyFill="1" applyBorder="1" applyAlignment="1">
      <alignment horizontal="center" vertical="center"/>
    </xf>
    <xf numFmtId="176" fontId="19" fillId="5" borderId="50" xfId="4" applyNumberFormat="1" applyFont="1" applyFill="1" applyBorder="1">
      <alignment vertical="center"/>
    </xf>
    <xf numFmtId="176" fontId="19" fillId="5" borderId="37" xfId="4" applyNumberFormat="1" applyFont="1" applyFill="1" applyBorder="1">
      <alignment vertical="center"/>
    </xf>
    <xf numFmtId="176" fontId="20" fillId="3" borderId="37" xfId="4" applyNumberFormat="1" applyFont="1" applyFill="1" applyBorder="1" applyAlignment="1">
      <alignment horizontal="center" vertical="center"/>
    </xf>
    <xf numFmtId="176" fontId="19" fillId="4" borderId="50" xfId="4" applyNumberFormat="1" applyFont="1" applyFill="1" applyBorder="1">
      <alignment vertical="center"/>
    </xf>
    <xf numFmtId="176" fontId="19" fillId="4" borderId="37" xfId="4" applyNumberFormat="1" applyFont="1" applyFill="1" applyBorder="1">
      <alignment vertical="center"/>
    </xf>
    <xf numFmtId="176" fontId="20" fillId="6" borderId="37" xfId="4" applyNumberFormat="1" applyFont="1" applyFill="1" applyBorder="1" applyAlignment="1">
      <alignment horizontal="center" vertical="center"/>
    </xf>
    <xf numFmtId="176" fontId="19" fillId="0" borderId="27" xfId="4" applyNumberFormat="1" applyFont="1" applyFill="1" applyBorder="1">
      <alignment vertical="center"/>
    </xf>
    <xf numFmtId="176" fontId="19" fillId="0" borderId="23" xfId="4" applyNumberFormat="1" applyFont="1" applyFill="1" applyBorder="1">
      <alignment vertical="center"/>
    </xf>
    <xf numFmtId="176" fontId="20" fillId="0" borderId="23" xfId="4" applyNumberFormat="1" applyFont="1" applyFill="1" applyBorder="1" applyAlignment="1">
      <alignment horizontal="center" vertical="center"/>
    </xf>
    <xf numFmtId="176" fontId="20" fillId="0" borderId="23" xfId="4" applyNumberFormat="1" applyFont="1" applyFill="1" applyBorder="1" applyAlignment="1">
      <alignment horizontal="distributed" vertical="center"/>
    </xf>
    <xf numFmtId="176" fontId="19" fillId="0" borderId="62" xfId="4" applyNumberFormat="1" applyFont="1" applyFill="1" applyBorder="1">
      <alignment vertical="center"/>
    </xf>
    <xf numFmtId="176" fontId="19" fillId="0" borderId="39" xfId="4" applyNumberFormat="1" applyFont="1" applyFill="1" applyBorder="1">
      <alignment vertical="center"/>
    </xf>
    <xf numFmtId="176" fontId="20" fillId="0" borderId="39" xfId="4" applyNumberFormat="1" applyFont="1" applyFill="1" applyBorder="1" applyAlignment="1">
      <alignment horizontal="center" vertical="center"/>
    </xf>
    <xf numFmtId="176" fontId="20" fillId="0" borderId="39" xfId="4" applyNumberFormat="1" applyFont="1" applyFill="1" applyBorder="1" applyAlignment="1">
      <alignment horizontal="distributed" vertical="center"/>
    </xf>
    <xf numFmtId="176" fontId="19" fillId="0" borderId="69" xfId="4" applyNumberFormat="1" applyFont="1" applyFill="1" applyBorder="1">
      <alignment vertical="center"/>
    </xf>
    <xf numFmtId="176" fontId="19" fillId="0" borderId="68" xfId="4" applyNumberFormat="1" applyFont="1" applyFill="1" applyBorder="1">
      <alignment vertical="center"/>
    </xf>
    <xf numFmtId="176" fontId="20" fillId="0" borderId="68" xfId="4" applyNumberFormat="1" applyFont="1" applyFill="1" applyBorder="1" applyAlignment="1">
      <alignment horizontal="center" vertical="center"/>
    </xf>
    <xf numFmtId="176" fontId="20" fillId="0" borderId="68" xfId="4" applyNumberFormat="1" applyFont="1" applyFill="1" applyBorder="1" applyAlignment="1">
      <alignment horizontal="distributed" vertical="center"/>
    </xf>
    <xf numFmtId="176" fontId="19" fillId="0" borderId="29" xfId="4" applyNumberFormat="1" applyFont="1" applyFill="1" applyBorder="1">
      <alignment vertical="center"/>
    </xf>
    <xf numFmtId="176" fontId="19" fillId="0" borderId="28" xfId="4" applyNumberFormat="1" applyFont="1" applyFill="1" applyBorder="1">
      <alignment vertical="center"/>
    </xf>
    <xf numFmtId="176" fontId="20" fillId="0" borderId="28" xfId="4" applyNumberFormat="1" applyFont="1" applyFill="1" applyBorder="1" applyAlignment="1">
      <alignment horizontal="center" vertical="center"/>
    </xf>
    <xf numFmtId="176" fontId="20" fillId="0" borderId="75" xfId="4" applyNumberFormat="1" applyFont="1" applyFill="1" applyBorder="1" applyAlignment="1">
      <alignment horizontal="distributed" vertical="center"/>
    </xf>
    <xf numFmtId="176" fontId="20" fillId="0" borderId="74" xfId="4" applyNumberFormat="1" applyFont="1" applyFill="1" applyBorder="1" applyAlignment="1">
      <alignment horizontal="distributed" vertical="center"/>
    </xf>
    <xf numFmtId="176" fontId="20" fillId="0" borderId="73" xfId="4" applyNumberFormat="1" applyFont="1" applyFill="1" applyBorder="1" applyAlignment="1">
      <alignment horizontal="distributed" vertical="center"/>
    </xf>
    <xf numFmtId="176" fontId="20" fillId="0" borderId="28" xfId="4" applyNumberFormat="1" applyFont="1" applyFill="1" applyBorder="1" applyAlignment="1">
      <alignment horizontal="distributed" vertical="center"/>
    </xf>
    <xf numFmtId="176" fontId="20" fillId="0" borderId="22" xfId="4" applyNumberFormat="1" applyFont="1" applyFill="1" applyBorder="1" applyAlignment="1">
      <alignment horizontal="distributed" vertical="center"/>
    </xf>
    <xf numFmtId="176" fontId="20" fillId="0" borderId="26" xfId="4" applyNumberFormat="1" applyFont="1" applyFill="1" applyBorder="1" applyAlignment="1">
      <alignment horizontal="distributed" vertical="center"/>
    </xf>
    <xf numFmtId="176" fontId="20" fillId="7" borderId="23" xfId="4" applyNumberFormat="1" applyFont="1" applyFill="1" applyBorder="1" applyAlignment="1">
      <alignment horizontal="distributed" vertical="center"/>
    </xf>
    <xf numFmtId="176" fontId="19" fillId="4" borderId="76" xfId="4" applyNumberFormat="1" applyFont="1" applyFill="1" applyBorder="1">
      <alignment vertical="center"/>
    </xf>
    <xf numFmtId="176" fontId="19" fillId="4" borderId="46" xfId="4" applyNumberFormat="1" applyFont="1" applyFill="1" applyBorder="1">
      <alignment vertical="center"/>
    </xf>
    <xf numFmtId="176" fontId="20" fillId="6" borderId="46" xfId="4" applyNumberFormat="1" applyFont="1" applyFill="1" applyBorder="1" applyAlignment="1">
      <alignment horizontal="center" vertical="center"/>
    </xf>
    <xf numFmtId="176" fontId="19" fillId="0" borderId="41" xfId="4" applyNumberFormat="1" applyFont="1" applyFill="1" applyBorder="1">
      <alignment vertical="center"/>
    </xf>
    <xf numFmtId="176" fontId="19" fillId="0" borderId="33" xfId="4" applyNumberFormat="1" applyFont="1" applyFill="1" applyBorder="1">
      <alignment vertical="center"/>
    </xf>
    <xf numFmtId="176" fontId="20" fillId="0" borderId="33" xfId="4" applyNumberFormat="1" applyFont="1" applyFill="1" applyBorder="1" applyAlignment="1">
      <alignment horizontal="center" vertical="center"/>
    </xf>
    <xf numFmtId="176" fontId="20" fillId="0" borderId="57" xfId="4" applyNumberFormat="1" applyFont="1" applyFill="1" applyBorder="1" applyAlignment="1">
      <alignment horizontal="distributed" vertical="center"/>
    </xf>
    <xf numFmtId="176" fontId="19" fillId="0" borderId="86" xfId="4" applyNumberFormat="1" applyFont="1" applyFill="1" applyBorder="1">
      <alignment vertical="center"/>
    </xf>
    <xf numFmtId="176" fontId="19" fillId="0" borderId="87" xfId="4" applyNumberFormat="1" applyFont="1" applyFill="1" applyBorder="1">
      <alignment vertical="center"/>
    </xf>
    <xf numFmtId="176" fontId="19" fillId="0" borderId="88" xfId="4" applyNumberFormat="1" applyFont="1" applyFill="1" applyBorder="1">
      <alignment vertical="center"/>
    </xf>
    <xf numFmtId="176" fontId="19" fillId="0" borderId="89" xfId="4" applyNumberFormat="1" applyFont="1" applyFill="1" applyBorder="1">
      <alignment vertical="center"/>
    </xf>
    <xf numFmtId="176" fontId="19" fillId="0" borderId="90" xfId="4" applyNumberFormat="1" applyFont="1" applyFill="1" applyBorder="1">
      <alignment vertical="center"/>
    </xf>
    <xf numFmtId="176" fontId="20" fillId="0" borderId="90" xfId="4" applyNumberFormat="1" applyFont="1" applyFill="1" applyBorder="1" applyAlignment="1">
      <alignment horizontal="center" vertical="center"/>
    </xf>
    <xf numFmtId="176" fontId="11" fillId="0" borderId="90" xfId="4" applyNumberFormat="1" applyFont="1" applyFill="1" applyBorder="1" applyAlignment="1">
      <alignment horizontal="distributed" vertical="center"/>
    </xf>
    <xf numFmtId="176" fontId="19" fillId="0" borderId="69" xfId="4" applyNumberFormat="1" applyFont="1" applyFill="1" applyBorder="1" applyAlignment="1">
      <alignment vertical="center"/>
    </xf>
    <xf numFmtId="176" fontId="19" fillId="0" borderId="68" xfId="4" applyNumberFormat="1" applyFont="1" applyFill="1" applyBorder="1" applyAlignment="1">
      <alignment vertical="center"/>
    </xf>
    <xf numFmtId="176" fontId="19" fillId="0" borderId="87" xfId="4" applyNumberFormat="1" applyFont="1" applyFill="1" applyBorder="1" applyAlignment="1">
      <alignment horizontal="right" vertical="center"/>
    </xf>
    <xf numFmtId="176" fontId="20" fillId="0" borderId="91" xfId="4" applyNumberFormat="1" applyFont="1" applyFill="1" applyBorder="1" applyAlignment="1">
      <alignment horizontal="center" vertical="center"/>
    </xf>
    <xf numFmtId="176" fontId="20" fillId="0" borderId="66" xfId="4" applyNumberFormat="1" applyFont="1" applyFill="1" applyBorder="1" applyAlignment="1">
      <alignment horizontal="distributed" vertical="center"/>
    </xf>
    <xf numFmtId="176" fontId="19" fillId="0" borderId="53" xfId="4" applyNumberFormat="1" applyFont="1" applyFill="1" applyBorder="1">
      <alignment vertical="center"/>
    </xf>
    <xf numFmtId="176" fontId="19" fillId="0" borderId="47" xfId="4" applyNumberFormat="1" applyFont="1" applyFill="1" applyBorder="1">
      <alignment vertical="center"/>
    </xf>
    <xf numFmtId="176" fontId="20" fillId="0" borderId="47" xfId="4" applyNumberFormat="1" applyFont="1" applyFill="1" applyBorder="1" applyAlignment="1">
      <alignment horizontal="center" vertical="center"/>
    </xf>
    <xf numFmtId="176" fontId="20" fillId="0" borderId="90" xfId="4" applyNumberFormat="1" applyFont="1" applyFill="1" applyBorder="1" applyAlignment="1">
      <alignment horizontal="distributed" vertical="center"/>
    </xf>
    <xf numFmtId="176" fontId="20" fillId="0" borderId="28" xfId="4" applyNumberFormat="1" applyFont="1" applyFill="1" applyBorder="1" applyAlignment="1">
      <alignment vertical="center" shrinkToFit="1"/>
    </xf>
    <xf numFmtId="176" fontId="19" fillId="0" borderId="19" xfId="4" applyNumberFormat="1" applyFont="1" applyFill="1" applyBorder="1">
      <alignment vertical="center"/>
    </xf>
    <xf numFmtId="176" fontId="19" fillId="0" borderId="16" xfId="4" applyNumberFormat="1" applyFont="1" applyFill="1" applyBorder="1">
      <alignment vertical="center"/>
    </xf>
    <xf numFmtId="176" fontId="20" fillId="0" borderId="16" xfId="4" applyNumberFormat="1" applyFont="1" applyFill="1" applyBorder="1" applyAlignment="1">
      <alignment horizontal="center" vertical="center"/>
    </xf>
    <xf numFmtId="176" fontId="20" fillId="0" borderId="16" xfId="4" applyNumberFormat="1" applyFont="1" applyFill="1" applyBorder="1" applyAlignment="1">
      <alignment horizontal="distributed" vertical="center"/>
    </xf>
    <xf numFmtId="176" fontId="15" fillId="0" borderId="0" xfId="4" applyNumberFormat="1" applyFont="1">
      <alignment vertical="center"/>
    </xf>
    <xf numFmtId="176" fontId="15" fillId="0" borderId="92" xfId="4" applyNumberFormat="1" applyFont="1" applyFill="1" applyBorder="1" applyAlignment="1">
      <alignment horizontal="center" vertical="center" wrapText="1"/>
    </xf>
    <xf numFmtId="176" fontId="15" fillId="0" borderId="11" xfId="4" applyNumberFormat="1" applyFont="1" applyFill="1" applyBorder="1" applyAlignment="1">
      <alignment horizontal="center" vertical="center" wrapText="1"/>
    </xf>
    <xf numFmtId="176" fontId="1" fillId="0" borderId="0" xfId="4" applyNumberFormat="1">
      <alignment vertical="center"/>
    </xf>
    <xf numFmtId="176" fontId="15" fillId="0" borderId="0" xfId="4" applyNumberFormat="1" applyFont="1" applyFill="1" applyBorder="1">
      <alignment vertical="center"/>
    </xf>
    <xf numFmtId="0" fontId="24" fillId="0" borderId="0" xfId="5" applyFont="1" applyAlignment="1">
      <alignment horizontal="center" vertical="center" wrapText="1"/>
    </xf>
    <xf numFmtId="0" fontId="25" fillId="0" borderId="0" xfId="5" applyFont="1" applyAlignment="1">
      <alignment horizontal="center" vertical="center"/>
    </xf>
    <xf numFmtId="0" fontId="24" fillId="0" borderId="95" xfId="5" applyFont="1" applyBorder="1" applyAlignment="1">
      <alignment horizontal="center" vertical="center" wrapText="1"/>
    </xf>
    <xf numFmtId="0" fontId="11" fillId="0" borderId="18" xfId="5" applyFont="1" applyBorder="1" applyAlignment="1">
      <alignment horizontal="center" vertical="center" wrapText="1"/>
    </xf>
    <xf numFmtId="0" fontId="11" fillId="0" borderId="3" xfId="5" applyFont="1" applyBorder="1" applyAlignment="1">
      <alignment horizontal="center" vertical="center" wrapText="1"/>
    </xf>
    <xf numFmtId="0" fontId="11" fillId="0" borderId="97" xfId="5" applyFont="1" applyBorder="1" applyAlignment="1">
      <alignment horizontal="center" vertical="center" wrapText="1"/>
    </xf>
    <xf numFmtId="0" fontId="11" fillId="0" borderId="98" xfId="5" applyFont="1" applyBorder="1" applyAlignment="1">
      <alignment horizontal="center" vertical="center" wrapText="1"/>
    </xf>
    <xf numFmtId="0" fontId="11" fillId="0" borderId="99" xfId="5" applyFont="1" applyBorder="1" applyAlignment="1">
      <alignment horizontal="center" vertical="center"/>
    </xf>
    <xf numFmtId="0" fontId="11" fillId="0" borderId="100" xfId="5" applyFont="1" applyBorder="1" applyAlignment="1">
      <alignment horizontal="center" vertical="center"/>
    </xf>
    <xf numFmtId="38" fontId="11" fillId="0" borderId="94" xfId="3" applyFont="1" applyFill="1" applyBorder="1" applyAlignment="1">
      <alignment horizontal="distributed" vertical="center"/>
    </xf>
    <xf numFmtId="177" fontId="11" fillId="0" borderId="94" xfId="5" applyNumberFormat="1" applyFont="1" applyBorder="1" applyAlignment="1">
      <alignment shrinkToFit="1"/>
    </xf>
    <xf numFmtId="177" fontId="11" fillId="0" borderId="101" xfId="5" applyNumberFormat="1" applyFont="1" applyBorder="1" applyAlignment="1">
      <alignment shrinkToFit="1"/>
    </xf>
    <xf numFmtId="177" fontId="11" fillId="0" borderId="102" xfId="5" applyNumberFormat="1" applyFont="1" applyBorder="1" applyAlignment="1">
      <alignment shrinkToFit="1"/>
    </xf>
    <xf numFmtId="177" fontId="11" fillId="0" borderId="26" xfId="3" applyNumberFormat="1" applyFont="1" applyFill="1" applyBorder="1" applyAlignment="1"/>
    <xf numFmtId="177" fontId="11" fillId="0" borderId="61" xfId="3" applyNumberFormat="1" applyFont="1" applyFill="1" applyBorder="1" applyAlignment="1"/>
    <xf numFmtId="0" fontId="25" fillId="0" borderId="0" xfId="5" applyFont="1" applyAlignment="1">
      <alignment horizontal="left" vertical="top"/>
    </xf>
    <xf numFmtId="38" fontId="11" fillId="0" borderId="55" xfId="3" applyFont="1" applyFill="1" applyBorder="1" applyAlignment="1">
      <alignment horizontal="distributed" vertical="center"/>
    </xf>
    <xf numFmtId="177" fontId="11" fillId="0" borderId="55" xfId="5" applyNumberFormat="1" applyFont="1" applyBorder="1" applyAlignment="1">
      <alignment shrinkToFit="1"/>
    </xf>
    <xf numFmtId="177" fontId="11" fillId="0" borderId="103" xfId="5" applyNumberFormat="1" applyFont="1" applyBorder="1" applyAlignment="1">
      <alignment shrinkToFit="1"/>
    </xf>
    <xf numFmtId="177" fontId="11" fillId="0" borderId="104" xfId="5" applyNumberFormat="1" applyFont="1" applyBorder="1" applyAlignment="1">
      <alignment shrinkToFit="1"/>
    </xf>
    <xf numFmtId="177" fontId="11" fillId="0" borderId="22" xfId="3" applyNumberFormat="1" applyFont="1" applyFill="1" applyBorder="1" applyAlignment="1"/>
    <xf numFmtId="177" fontId="11" fillId="0" borderId="24" xfId="3" applyNumberFormat="1" applyFont="1" applyFill="1" applyBorder="1" applyAlignment="1"/>
    <xf numFmtId="177" fontId="11" fillId="0" borderId="30" xfId="3" applyNumberFormat="1" applyFont="1" applyFill="1" applyBorder="1" applyAlignment="1"/>
    <xf numFmtId="177" fontId="11" fillId="0" borderId="31" xfId="3" applyNumberFormat="1" applyFont="1" applyFill="1" applyBorder="1" applyAlignment="1"/>
    <xf numFmtId="38" fontId="11" fillId="0" borderId="11" xfId="3" applyFont="1" applyFill="1" applyBorder="1" applyAlignment="1">
      <alignment horizontal="distributed" vertical="center"/>
    </xf>
    <xf numFmtId="177" fontId="11" fillId="0" borderId="11" xfId="5" applyNumberFormat="1" applyFont="1" applyBorder="1" applyAlignment="1">
      <alignment shrinkToFit="1"/>
    </xf>
    <xf numFmtId="177" fontId="11" fillId="0" borderId="12" xfId="5" applyNumberFormat="1" applyFont="1" applyBorder="1" applyAlignment="1">
      <alignment shrinkToFit="1"/>
    </xf>
    <xf numFmtId="177" fontId="11" fillId="0" borderId="105" xfId="5" applyNumberFormat="1" applyFont="1" applyBorder="1" applyAlignment="1">
      <alignment shrinkToFit="1"/>
    </xf>
    <xf numFmtId="177" fontId="11" fillId="0" borderId="106" xfId="3" applyNumberFormat="1" applyFont="1" applyFill="1" applyBorder="1" applyAlignment="1"/>
    <xf numFmtId="177" fontId="11" fillId="0" borderId="34" xfId="3" applyNumberFormat="1" applyFont="1" applyFill="1" applyBorder="1" applyAlignment="1"/>
    <xf numFmtId="177" fontId="11" fillId="0" borderId="107" xfId="5" applyNumberFormat="1" applyFont="1" applyBorder="1" applyAlignment="1">
      <alignment shrinkToFit="1"/>
    </xf>
    <xf numFmtId="38" fontId="11" fillId="0" borderId="108" xfId="3" applyFont="1" applyFill="1" applyBorder="1" applyAlignment="1">
      <alignment horizontal="distributed" vertical="center"/>
    </xf>
    <xf numFmtId="177" fontId="11" fillId="0" borderId="108" xfId="5" applyNumberFormat="1" applyFont="1" applyBorder="1" applyAlignment="1">
      <alignment shrinkToFit="1"/>
    </xf>
    <xf numFmtId="177" fontId="11" fillId="0" borderId="92" xfId="5" applyNumberFormat="1" applyFont="1" applyBorder="1" applyAlignment="1">
      <alignment shrinkToFit="1"/>
    </xf>
    <xf numFmtId="177" fontId="11" fillId="0" borderId="109" xfId="5" applyNumberFormat="1" applyFont="1" applyBorder="1" applyAlignment="1">
      <alignment shrinkToFit="1"/>
    </xf>
    <xf numFmtId="177" fontId="11" fillId="0" borderId="110" xfId="3" applyNumberFormat="1" applyFont="1" applyFill="1" applyBorder="1" applyAlignment="1"/>
    <xf numFmtId="177" fontId="11" fillId="0" borderId="111" xfId="3" applyNumberFormat="1" applyFont="1" applyFill="1" applyBorder="1" applyAlignment="1"/>
    <xf numFmtId="177" fontId="11" fillId="0" borderId="59" xfId="5" applyNumberFormat="1" applyFont="1" applyBorder="1" applyAlignment="1">
      <alignment shrinkToFit="1"/>
    </xf>
    <xf numFmtId="177" fontId="11" fillId="0" borderId="112" xfId="5" applyNumberFormat="1" applyFont="1" applyBorder="1" applyAlignment="1">
      <alignment shrinkToFit="1"/>
    </xf>
    <xf numFmtId="177" fontId="11" fillId="0" borderId="12" xfId="5" applyNumberFormat="1" applyFont="1" applyBorder="1" applyAlignment="1">
      <alignment horizontal="right" shrinkToFit="1"/>
    </xf>
    <xf numFmtId="177" fontId="11" fillId="0" borderId="105" xfId="5" applyNumberFormat="1" applyFont="1" applyBorder="1" applyAlignment="1">
      <alignment horizontal="right" shrinkToFit="1"/>
    </xf>
    <xf numFmtId="177" fontId="11" fillId="0" borderId="113" xfId="3" applyNumberFormat="1" applyFont="1" applyFill="1" applyBorder="1" applyAlignment="1"/>
    <xf numFmtId="177" fontId="11" fillId="0" borderId="114" xfId="3" applyNumberFormat="1" applyFont="1" applyFill="1" applyBorder="1" applyAlignment="1"/>
    <xf numFmtId="177" fontId="11" fillId="0" borderId="115" xfId="3" applyNumberFormat="1" applyFont="1" applyFill="1" applyBorder="1" applyAlignment="1"/>
    <xf numFmtId="177" fontId="11" fillId="0" borderId="93" xfId="3" applyNumberFormat="1" applyFont="1" applyFill="1" applyBorder="1" applyAlignment="1"/>
    <xf numFmtId="38" fontId="11" fillId="0" borderId="59" xfId="3" applyFont="1" applyFill="1" applyBorder="1" applyAlignment="1">
      <alignment horizontal="distributed" vertical="center"/>
    </xf>
    <xf numFmtId="177" fontId="11" fillId="0" borderId="116" xfId="5" applyNumberFormat="1" applyFont="1" applyBorder="1" applyAlignment="1">
      <alignment shrinkToFit="1"/>
    </xf>
    <xf numFmtId="177" fontId="11" fillId="0" borderId="17" xfId="3" applyNumberFormat="1" applyFont="1" applyFill="1" applyBorder="1" applyAlignment="1"/>
    <xf numFmtId="177" fontId="11" fillId="0" borderId="117" xfId="5" applyNumberFormat="1" applyFont="1" applyBorder="1" applyAlignment="1">
      <alignment horizontal="right" shrinkToFit="1"/>
    </xf>
    <xf numFmtId="177" fontId="11" fillId="0" borderId="118" xfId="3" applyNumberFormat="1" applyFont="1" applyFill="1" applyBorder="1" applyAlignment="1"/>
    <xf numFmtId="177" fontId="11" fillId="0" borderId="119" xfId="3" applyNumberFormat="1" applyFont="1" applyFill="1" applyBorder="1" applyAlignment="1"/>
    <xf numFmtId="177" fontId="11" fillId="0" borderId="56" xfId="3" applyNumberFormat="1" applyFont="1" applyFill="1" applyBorder="1" applyAlignment="1"/>
    <xf numFmtId="177" fontId="11" fillId="0" borderId="120" xfId="3" applyNumberFormat="1" applyFont="1" applyFill="1" applyBorder="1" applyAlignment="1"/>
    <xf numFmtId="177" fontId="11" fillId="0" borderId="121" xfId="3" applyNumberFormat="1" applyFont="1" applyFill="1" applyBorder="1" applyAlignment="1"/>
    <xf numFmtId="177" fontId="11" fillId="0" borderId="122" xfId="3" applyNumberFormat="1" applyFont="1" applyFill="1" applyBorder="1" applyAlignment="1"/>
    <xf numFmtId="177" fontId="11" fillId="0" borderId="123" xfId="3" applyNumberFormat="1" applyFont="1" applyFill="1" applyBorder="1" applyAlignment="1"/>
    <xf numFmtId="177" fontId="11" fillId="0" borderId="56" xfId="5" applyNumberFormat="1" applyFont="1" applyBorder="1" applyAlignment="1">
      <alignment shrinkToFit="1"/>
    </xf>
    <xf numFmtId="177" fontId="11" fillId="0" borderId="58" xfId="3" applyNumberFormat="1" applyFont="1" applyFill="1" applyBorder="1" applyAlignment="1"/>
    <xf numFmtId="177" fontId="11" fillId="0" borderId="124" xfId="3" applyNumberFormat="1" applyFont="1" applyFill="1" applyBorder="1" applyAlignment="1"/>
    <xf numFmtId="177" fontId="11" fillId="0" borderId="54" xfId="3" applyNumberFormat="1" applyFont="1" applyFill="1" applyBorder="1" applyAlignment="1"/>
    <xf numFmtId="177" fontId="11" fillId="0" borderId="125" xfId="3" applyNumberFormat="1" applyFont="1" applyFill="1" applyBorder="1" applyAlignment="1"/>
    <xf numFmtId="177" fontId="11" fillId="0" borderId="126" xfId="3" applyNumberFormat="1" applyFont="1" applyFill="1" applyBorder="1" applyAlignment="1"/>
    <xf numFmtId="177" fontId="11" fillId="0" borderId="127" xfId="3" applyNumberFormat="1" applyFont="1" applyFill="1" applyBorder="1" applyAlignment="1"/>
    <xf numFmtId="177" fontId="11" fillId="0" borderId="128" xfId="3" applyNumberFormat="1" applyFont="1" applyFill="1" applyBorder="1" applyAlignment="1"/>
    <xf numFmtId="0" fontId="11" fillId="0" borderId="129" xfId="5" applyFont="1" applyBorder="1" applyAlignment="1">
      <alignment horizontal="center" vertical="top" wrapText="1"/>
    </xf>
    <xf numFmtId="0" fontId="11" fillId="0" borderId="130" xfId="5" applyFont="1" applyBorder="1" applyAlignment="1">
      <alignment horizontal="center" vertical="top" wrapText="1"/>
    </xf>
    <xf numFmtId="177" fontId="11" fillId="0" borderId="130" xfId="5" applyNumberFormat="1" applyFont="1" applyBorder="1" applyAlignment="1">
      <alignment shrinkToFit="1"/>
    </xf>
    <xf numFmtId="177" fontId="11" fillId="0" borderId="131" xfId="5" applyNumberFormat="1" applyFont="1" applyBorder="1" applyAlignment="1">
      <alignment shrinkToFit="1"/>
    </xf>
    <xf numFmtId="177" fontId="11" fillId="0" borderId="132" xfId="5" applyNumberFormat="1" applyFont="1" applyBorder="1" applyAlignment="1">
      <alignment shrinkToFit="1"/>
    </xf>
    <xf numFmtId="177" fontId="11" fillId="0" borderId="0" xfId="5" applyNumberFormat="1" applyFont="1"/>
    <xf numFmtId="177" fontId="11" fillId="0" borderId="111" xfId="5" applyNumberFormat="1" applyFont="1" applyBorder="1"/>
    <xf numFmtId="0" fontId="11" fillId="0" borderId="0" xfId="5" applyFont="1" applyAlignment="1">
      <alignment horizontal="center" vertical="top"/>
    </xf>
    <xf numFmtId="0" fontId="24" fillId="0" borderId="0" xfId="5" applyFont="1" applyAlignment="1">
      <alignment horizontal="left" vertical="top"/>
    </xf>
    <xf numFmtId="177" fontId="25" fillId="0" borderId="0" xfId="5" applyNumberFormat="1" applyFont="1" applyAlignment="1">
      <alignment horizontal="left" vertical="top"/>
    </xf>
    <xf numFmtId="0" fontId="25" fillId="0" borderId="133" xfId="5" applyFont="1" applyBorder="1" applyAlignment="1">
      <alignment horizontal="left" vertical="top"/>
    </xf>
    <xf numFmtId="0" fontId="26" fillId="0" borderId="0" xfId="5" applyFont="1" applyAlignment="1">
      <alignment horizontal="center" vertical="top"/>
    </xf>
    <xf numFmtId="0" fontId="27" fillId="0" borderId="0" xfId="5" applyFont="1" applyAlignment="1">
      <alignment horizontal="left" vertical="top"/>
    </xf>
    <xf numFmtId="177" fontId="28" fillId="0" borderId="0" xfId="5" applyNumberFormat="1" applyFont="1" applyAlignment="1">
      <alignment horizontal="left" vertical="top"/>
    </xf>
    <xf numFmtId="0" fontId="28" fillId="0" borderId="0" xfId="5" applyFont="1" applyAlignment="1">
      <alignment horizontal="left" vertical="top"/>
    </xf>
    <xf numFmtId="0" fontId="29" fillId="0" borderId="0" xfId="5" applyFont="1" applyAlignment="1">
      <alignment horizontal="center" vertical="top"/>
    </xf>
    <xf numFmtId="0" fontId="30" fillId="0" borderId="0" xfId="5" applyFont="1" applyAlignment="1">
      <alignment horizontal="left" vertical="top"/>
    </xf>
    <xf numFmtId="0" fontId="31" fillId="0" borderId="0" xfId="5" applyFont="1" applyAlignment="1">
      <alignment horizontal="left" vertical="top"/>
    </xf>
    <xf numFmtId="177" fontId="31" fillId="0" borderId="0" xfId="5" applyNumberFormat="1" applyFont="1" applyAlignment="1">
      <alignment horizontal="left" vertical="top"/>
    </xf>
    <xf numFmtId="177" fontId="32" fillId="0" borderId="0" xfId="5" applyNumberFormat="1" applyFont="1" applyAlignment="1">
      <alignment horizontal="left" vertical="top"/>
    </xf>
    <xf numFmtId="0" fontId="33" fillId="0" borderId="0" xfId="1" applyFont="1" applyAlignment="1">
      <alignment horizontal="left" vertical="center" indent="2"/>
    </xf>
    <xf numFmtId="0" fontId="33" fillId="0" borderId="0" xfId="1" applyFont="1">
      <alignment vertical="center"/>
    </xf>
    <xf numFmtId="0" fontId="33" fillId="0" borderId="0" xfId="1" applyFont="1" applyAlignment="1">
      <alignment horizontal="left" vertical="center"/>
    </xf>
    <xf numFmtId="0" fontId="33" fillId="0" borderId="0" xfId="1" applyFont="1" applyAlignment="1">
      <alignment horizontal="justify" vertical="center"/>
    </xf>
    <xf numFmtId="0" fontId="35" fillId="0" borderId="0" xfId="1" applyFont="1" applyAlignment="1">
      <alignment horizontal="left" vertical="center" indent="2"/>
    </xf>
    <xf numFmtId="0" fontId="35" fillId="0" borderId="0" xfId="1" applyFont="1">
      <alignment vertical="center"/>
    </xf>
    <xf numFmtId="0" fontId="33" fillId="0" borderId="0" xfId="0" applyFont="1" applyAlignment="1">
      <alignment horizontal="left" vertical="center" indent="2"/>
    </xf>
    <xf numFmtId="0" fontId="33" fillId="0" borderId="0" xfId="0" applyFont="1" applyAlignment="1">
      <alignment vertical="center"/>
    </xf>
    <xf numFmtId="0" fontId="34" fillId="0" borderId="0" xfId="1" applyFont="1" applyAlignment="1">
      <alignment horizontal="left" vertical="center" indent="2"/>
    </xf>
    <xf numFmtId="0" fontId="36" fillId="0" borderId="0" xfId="1" applyFont="1" applyAlignment="1">
      <alignment horizontal="left" vertical="center"/>
    </xf>
    <xf numFmtId="0" fontId="36" fillId="0" borderId="0" xfId="1" applyFont="1">
      <alignment vertical="center"/>
    </xf>
    <xf numFmtId="0" fontId="33" fillId="0" borderId="0" xfId="1" applyFont="1" applyAlignment="1">
      <alignment horizontal="left" vertical="center" indent="1"/>
    </xf>
    <xf numFmtId="0" fontId="36" fillId="0" borderId="0" xfId="1" applyFont="1" applyAlignment="1">
      <alignment horizontal="left" vertical="center" indent="2"/>
    </xf>
    <xf numFmtId="49" fontId="33" fillId="0" borderId="0" xfId="0" applyNumberFormat="1" applyFont="1" applyAlignment="1">
      <alignment horizontal="left" vertical="center" indent="2"/>
    </xf>
    <xf numFmtId="49" fontId="33" fillId="0" borderId="0" xfId="1" applyNumberFormat="1" applyFont="1" applyAlignment="1">
      <alignment horizontal="left" vertical="center" wrapText="1" indent="2"/>
    </xf>
    <xf numFmtId="49" fontId="37" fillId="0" borderId="0" xfId="1" applyNumberFormat="1" applyFont="1" applyAlignment="1">
      <alignment horizontal="left" vertical="center" indent="2"/>
    </xf>
    <xf numFmtId="49" fontId="33" fillId="0" borderId="0" xfId="1" applyNumberFormat="1" applyFont="1" applyAlignment="1">
      <alignment horizontal="left" vertical="center" indent="2"/>
    </xf>
    <xf numFmtId="0" fontId="34" fillId="0" borderId="0" xfId="1" applyFont="1" applyAlignment="1">
      <alignment horizontal="left" vertical="center" wrapText="1" indent="2"/>
    </xf>
    <xf numFmtId="0" fontId="33" fillId="0" borderId="0" xfId="1" applyFont="1" applyAlignment="1">
      <alignment horizontal="left" vertical="center" wrapText="1" indent="2"/>
    </xf>
    <xf numFmtId="0" fontId="33" fillId="0" borderId="0" xfId="1" applyFont="1" applyAlignment="1">
      <alignment horizontal="left" vertical="center" wrapText="1"/>
    </xf>
    <xf numFmtId="49" fontId="34" fillId="0" borderId="0" xfId="1" applyNumberFormat="1" applyFont="1" applyAlignment="1">
      <alignment horizontal="left" vertical="center" indent="2"/>
    </xf>
    <xf numFmtId="0" fontId="38" fillId="0" borderId="0" xfId="1" applyFont="1" applyAlignment="1">
      <alignment horizontal="left" vertical="center" indent="2"/>
    </xf>
    <xf numFmtId="0" fontId="37" fillId="0" borderId="0" xfId="1" applyFont="1" applyAlignment="1">
      <alignment horizontal="center" vertical="center"/>
    </xf>
    <xf numFmtId="0" fontId="23" fillId="0" borderId="0" xfId="1" applyFont="1" applyAlignment="1">
      <alignment horizontal="center" vertical="center"/>
    </xf>
    <xf numFmtId="0" fontId="39" fillId="0" borderId="0" xfId="1" applyFont="1" applyAlignment="1">
      <alignment horizontal="center" vertical="center"/>
    </xf>
    <xf numFmtId="0" fontId="40" fillId="0" borderId="0" xfId="2" applyFont="1" applyAlignment="1" applyProtection="1">
      <alignment horizontal="center" vertical="center"/>
    </xf>
    <xf numFmtId="0" fontId="25" fillId="0" borderId="0" xfId="1" applyFont="1" applyAlignment="1">
      <alignment horizontal="center" vertical="center"/>
    </xf>
    <xf numFmtId="0" fontId="5" fillId="0" borderId="0" xfId="1" applyFont="1" applyAlignment="1">
      <alignment horizontal="center" vertical="center"/>
    </xf>
    <xf numFmtId="0" fontId="11" fillId="0" borderId="18" xfId="5" applyFont="1" applyBorder="1" applyAlignment="1">
      <alignment horizontal="center" vertical="center"/>
    </xf>
    <xf numFmtId="0" fontId="11" fillId="0" borderId="25" xfId="5" applyFont="1" applyBorder="1" applyAlignment="1">
      <alignment horizontal="center" vertical="center"/>
    </xf>
    <xf numFmtId="0" fontId="11" fillId="0" borderId="40" xfId="5" applyFont="1" applyBorder="1" applyAlignment="1">
      <alignment horizontal="center" vertical="center"/>
    </xf>
    <xf numFmtId="0" fontId="11" fillId="0" borderId="3" xfId="5" applyFont="1" applyBorder="1" applyAlignment="1">
      <alignment horizontal="center" vertical="center"/>
    </xf>
    <xf numFmtId="0" fontId="11" fillId="0" borderId="51" xfId="5" applyFont="1" applyBorder="1" applyAlignment="1">
      <alignment horizontal="center" vertical="center"/>
    </xf>
    <xf numFmtId="0" fontId="11" fillId="0" borderId="9" xfId="5" applyFont="1" applyBorder="1" applyAlignment="1">
      <alignment horizontal="center" vertical="center"/>
    </xf>
    <xf numFmtId="0" fontId="24" fillId="0" borderId="0" xfId="5" applyFont="1" applyAlignment="1">
      <alignment horizontal="center" vertical="center" wrapText="1"/>
    </xf>
    <xf numFmtId="0" fontId="24" fillId="0" borderId="1" xfId="5" applyFont="1" applyBorder="1" applyAlignment="1">
      <alignment horizontal="center" vertical="center" wrapText="1"/>
    </xf>
    <xf numFmtId="0" fontId="15" fillId="0" borderId="35" xfId="5" applyFont="1" applyBorder="1" applyAlignment="1">
      <alignment horizontal="center" vertical="center" wrapText="1"/>
    </xf>
    <xf numFmtId="0" fontId="15" fillId="0" borderId="96" xfId="5" applyFont="1" applyBorder="1" applyAlignment="1">
      <alignment horizontal="center" vertical="center" wrapText="1"/>
    </xf>
    <xf numFmtId="176" fontId="15" fillId="0" borderId="18" xfId="4" applyNumberFormat="1" applyFont="1" applyFill="1" applyBorder="1" applyAlignment="1">
      <alignment horizontal="center" vertical="center" wrapText="1"/>
    </xf>
    <xf numFmtId="176" fontId="15" fillId="0" borderId="25" xfId="4" applyNumberFormat="1" applyFont="1" applyFill="1" applyBorder="1" applyAlignment="1">
      <alignment horizontal="center" vertical="center" wrapText="1"/>
    </xf>
    <xf numFmtId="176" fontId="15" fillId="0" borderId="40" xfId="4" applyNumberFormat="1" applyFont="1" applyFill="1" applyBorder="1" applyAlignment="1">
      <alignment horizontal="center" vertical="center" wrapText="1"/>
    </xf>
    <xf numFmtId="176" fontId="15" fillId="0" borderId="3" xfId="4" applyNumberFormat="1" applyFont="1" applyFill="1" applyBorder="1" applyAlignment="1">
      <alignment horizontal="center" vertical="center" wrapText="1"/>
    </xf>
    <xf numFmtId="176" fontId="15" fillId="0" borderId="51" xfId="4" applyNumberFormat="1" applyFont="1" applyFill="1" applyBorder="1" applyAlignment="1">
      <alignment horizontal="center" vertical="center" wrapText="1"/>
    </xf>
    <xf numFmtId="176" fontId="15" fillId="0" borderId="9" xfId="4" applyNumberFormat="1" applyFont="1" applyFill="1" applyBorder="1" applyAlignment="1">
      <alignment horizontal="center" vertical="center" wrapText="1"/>
    </xf>
    <xf numFmtId="176" fontId="15" fillId="0" borderId="3" xfId="4" applyNumberFormat="1" applyFont="1" applyFill="1" applyBorder="1" applyAlignment="1">
      <alignment horizontal="distributed" vertical="center" wrapText="1"/>
    </xf>
    <xf numFmtId="176" fontId="15" fillId="0" borderId="51" xfId="4" applyNumberFormat="1" applyFont="1" applyFill="1" applyBorder="1" applyAlignment="1">
      <alignment horizontal="distributed" vertical="center" wrapText="1"/>
    </xf>
    <xf numFmtId="176" fontId="15" fillId="0" borderId="9" xfId="4" applyNumberFormat="1" applyFont="1" applyFill="1" applyBorder="1" applyAlignment="1">
      <alignment horizontal="distributed" vertical="center" wrapText="1"/>
    </xf>
    <xf numFmtId="176" fontId="15" fillId="0" borderId="94" xfId="4" applyNumberFormat="1" applyFont="1" applyFill="1" applyBorder="1" applyAlignment="1">
      <alignment horizontal="center" vertical="center" wrapText="1"/>
    </xf>
    <xf numFmtId="176" fontId="15" fillId="0" borderId="55" xfId="4" applyNumberFormat="1" applyFont="1" applyFill="1" applyBorder="1" applyAlignment="1">
      <alignment horizontal="center" vertical="center" wrapText="1"/>
    </xf>
    <xf numFmtId="176" fontId="15" fillId="0" borderId="11" xfId="4" applyNumberFormat="1" applyFont="1" applyFill="1" applyBorder="1" applyAlignment="1">
      <alignment horizontal="center" vertical="center" wrapText="1"/>
    </xf>
    <xf numFmtId="176" fontId="15" fillId="0" borderId="93" xfId="4" applyNumberFormat="1" applyFont="1" applyFill="1" applyBorder="1" applyAlignment="1">
      <alignment horizontal="center" vertical="center" wrapText="1"/>
    </xf>
    <xf numFmtId="176" fontId="15" fillId="0" borderId="56" xfId="4" applyNumberFormat="1" applyFont="1" applyFill="1" applyBorder="1" applyAlignment="1">
      <alignment horizontal="center" vertical="center" wrapText="1"/>
    </xf>
    <xf numFmtId="176" fontId="11" fillId="0" borderId="35" xfId="4" applyNumberFormat="1" applyFont="1" applyFill="1" applyBorder="1" applyAlignment="1">
      <alignment horizontal="distributed" vertical="center" wrapText="1"/>
    </xf>
    <xf numFmtId="176" fontId="11" fillId="0" borderId="43" xfId="4" applyNumberFormat="1" applyFont="1" applyFill="1" applyBorder="1" applyAlignment="1">
      <alignment horizontal="distributed" vertical="center" wrapText="1"/>
    </xf>
    <xf numFmtId="176" fontId="11" fillId="0" borderId="36" xfId="4" applyNumberFormat="1" applyFont="1" applyFill="1" applyBorder="1" applyAlignment="1">
      <alignment horizontal="distributed" vertical="center" wrapText="1"/>
    </xf>
    <xf numFmtId="176" fontId="23" fillId="0" borderId="0" xfId="4" applyNumberFormat="1" applyFont="1" applyFill="1" applyBorder="1" applyAlignment="1">
      <alignment horizontal="center" vertical="center"/>
    </xf>
    <xf numFmtId="176" fontId="21" fillId="0" borderId="2" xfId="4" applyNumberFormat="1" applyFont="1" applyFill="1" applyBorder="1" applyAlignment="1">
      <alignment horizontal="center" vertical="center"/>
    </xf>
    <xf numFmtId="176" fontId="21" fillId="0" borderId="20" xfId="4" applyNumberFormat="1" applyFont="1" applyFill="1" applyBorder="1" applyAlignment="1">
      <alignment horizontal="center" vertical="center"/>
    </xf>
    <xf numFmtId="176" fontId="21" fillId="0" borderId="8" xfId="4" applyNumberFormat="1" applyFont="1" applyFill="1" applyBorder="1" applyAlignment="1">
      <alignment horizontal="center" vertical="center"/>
    </xf>
    <xf numFmtId="176" fontId="21" fillId="0" borderId="46" xfId="4" applyNumberFormat="1" applyFont="1" applyFill="1" applyBorder="1" applyAlignment="1">
      <alignment horizontal="center" vertical="center"/>
    </xf>
    <xf numFmtId="176" fontId="21" fillId="0" borderId="47" xfId="4" applyNumberFormat="1" applyFont="1" applyFill="1" applyBorder="1" applyAlignment="1">
      <alignment horizontal="center" vertical="center"/>
    </xf>
    <xf numFmtId="176" fontId="21" fillId="0" borderId="71" xfId="4" applyNumberFormat="1" applyFont="1" applyFill="1" applyBorder="1" applyAlignment="1">
      <alignment horizontal="center" vertical="center"/>
    </xf>
    <xf numFmtId="176" fontId="11" fillId="4" borderId="35" xfId="4" applyNumberFormat="1" applyFont="1" applyFill="1" applyBorder="1" applyAlignment="1">
      <alignment horizontal="distributed" vertical="center" wrapText="1"/>
    </xf>
    <xf numFmtId="176" fontId="11" fillId="4" borderId="36" xfId="4" applyNumberFormat="1" applyFont="1" applyFill="1" applyBorder="1" applyAlignment="1">
      <alignment horizontal="distributed" vertical="center" wrapText="1"/>
    </xf>
    <xf numFmtId="176" fontId="11" fillId="5" borderId="35" xfId="4" applyNumberFormat="1" applyFont="1" applyFill="1" applyBorder="1" applyAlignment="1">
      <alignment horizontal="distributed" vertical="center" wrapText="1"/>
    </xf>
    <xf numFmtId="176" fontId="11" fillId="5" borderId="43" xfId="4" applyNumberFormat="1" applyFont="1" applyFill="1" applyBorder="1" applyAlignment="1">
      <alignment horizontal="distributed" vertical="center" wrapText="1"/>
    </xf>
    <xf numFmtId="176" fontId="11" fillId="5" borderId="36" xfId="4" applyNumberFormat="1" applyFont="1" applyFill="1" applyBorder="1" applyAlignment="1">
      <alignment horizontal="distributed" vertical="center" wrapText="1"/>
    </xf>
    <xf numFmtId="176" fontId="21" fillId="0" borderId="42" xfId="4" applyNumberFormat="1" applyFont="1" applyFill="1" applyBorder="1" applyAlignment="1">
      <alignment horizontal="center" vertical="center"/>
    </xf>
    <xf numFmtId="176" fontId="21" fillId="0" borderId="84" xfId="4" applyNumberFormat="1" applyFont="1" applyFill="1" applyBorder="1" applyAlignment="1">
      <alignment horizontal="center" vertical="center"/>
    </xf>
    <xf numFmtId="176" fontId="21" fillId="0" borderId="85" xfId="4" applyNumberFormat="1" applyFont="1" applyFill="1" applyBorder="1" applyAlignment="1">
      <alignment horizontal="center" vertical="center"/>
    </xf>
    <xf numFmtId="176" fontId="21" fillId="0" borderId="18" xfId="4" applyNumberFormat="1" applyFont="1" applyFill="1" applyBorder="1" applyAlignment="1">
      <alignment horizontal="center" vertical="center"/>
    </xf>
    <xf numFmtId="176" fontId="21" fillId="0" borderId="25" xfId="4" applyNumberFormat="1" applyFont="1" applyFill="1" applyBorder="1" applyAlignment="1">
      <alignment horizontal="center" vertical="center"/>
    </xf>
    <xf numFmtId="176" fontId="21" fillId="0" borderId="40" xfId="4" applyNumberFormat="1" applyFont="1" applyFill="1" applyBorder="1" applyAlignment="1">
      <alignment horizontal="center" vertical="center"/>
    </xf>
    <xf numFmtId="176" fontId="21" fillId="0" borderId="63" xfId="4" applyNumberFormat="1" applyFont="1" applyFill="1" applyBorder="1" applyAlignment="1">
      <alignment horizontal="center" vertical="center"/>
    </xf>
    <xf numFmtId="176" fontId="21" fillId="0" borderId="65" xfId="4" applyNumberFormat="1" applyFont="1" applyFill="1" applyBorder="1" applyAlignment="1">
      <alignment horizontal="center" vertical="center"/>
    </xf>
    <xf numFmtId="176" fontId="21" fillId="0" borderId="14" xfId="4" applyNumberFormat="1" applyFont="1" applyFill="1" applyBorder="1" applyAlignment="1">
      <alignment horizontal="center" vertical="center"/>
    </xf>
    <xf numFmtId="176" fontId="11" fillId="4" borderId="83" xfId="4" applyNumberFormat="1" applyFont="1" applyFill="1" applyBorder="1" applyAlignment="1">
      <alignment horizontal="distributed" vertical="center" wrapText="1"/>
    </xf>
    <xf numFmtId="38" fontId="17" fillId="3" borderId="35" xfId="3" applyFont="1" applyFill="1" applyBorder="1" applyAlignment="1">
      <alignment horizontal="center" vertical="center"/>
    </xf>
    <xf numFmtId="38" fontId="17" fillId="3" borderId="43" xfId="3" applyFont="1" applyFill="1" applyBorder="1" applyAlignment="1">
      <alignment horizontal="center" vertical="center"/>
    </xf>
    <xf numFmtId="38" fontId="17" fillId="3" borderId="36" xfId="3" applyFont="1" applyFill="1" applyBorder="1" applyAlignment="1">
      <alignment horizontal="center" vertical="center"/>
    </xf>
    <xf numFmtId="38" fontId="17" fillId="0" borderId="67" xfId="3" applyFont="1" applyFill="1" applyBorder="1" applyAlignment="1">
      <alignment horizontal="center" vertical="center"/>
    </xf>
    <xf numFmtId="38" fontId="17" fillId="0" borderId="70" xfId="3" applyFont="1" applyFill="1" applyBorder="1" applyAlignment="1">
      <alignment horizontal="center" vertical="center"/>
    </xf>
    <xf numFmtId="38" fontId="17" fillId="0" borderId="72" xfId="3" applyFont="1" applyFill="1" applyBorder="1" applyAlignment="1">
      <alignment horizontal="center" vertical="center"/>
    </xf>
    <xf numFmtId="38" fontId="17" fillId="0" borderId="46" xfId="3" applyFont="1" applyFill="1" applyBorder="1" applyAlignment="1">
      <alignment horizontal="center" vertical="center"/>
    </xf>
    <xf numFmtId="38" fontId="17" fillId="0" borderId="47" xfId="3" applyFont="1" applyFill="1" applyBorder="1" applyAlignment="1">
      <alignment horizontal="center" vertical="center"/>
    </xf>
    <xf numFmtId="38" fontId="17" fillId="0" borderId="71" xfId="3" applyFont="1" applyFill="1" applyBorder="1" applyAlignment="1">
      <alignment horizontal="center" vertical="center"/>
    </xf>
    <xf numFmtId="38" fontId="17" fillId="0" borderId="77" xfId="3" applyFont="1" applyFill="1" applyBorder="1" applyAlignment="1">
      <alignment horizontal="center" vertical="center"/>
    </xf>
    <xf numFmtId="38" fontId="17" fillId="0" borderId="78" xfId="3" applyFont="1" applyFill="1" applyBorder="1" applyAlignment="1">
      <alignment horizontal="center" vertical="center"/>
    </xf>
    <xf numFmtId="38" fontId="17" fillId="0" borderId="79" xfId="3" applyFont="1" applyFill="1" applyBorder="1" applyAlignment="1">
      <alignment horizontal="center" vertical="center"/>
    </xf>
    <xf numFmtId="38" fontId="17" fillId="2" borderId="35" xfId="3" applyFont="1" applyFill="1" applyBorder="1" applyAlignment="1">
      <alignment horizontal="center" vertical="center"/>
    </xf>
    <xf numFmtId="38" fontId="17" fillId="2" borderId="36" xfId="3" applyFont="1" applyFill="1" applyBorder="1" applyAlignment="1">
      <alignment horizontal="center" vertical="center"/>
    </xf>
    <xf numFmtId="38" fontId="17" fillId="0" borderId="18" xfId="3" applyFont="1" applyFill="1" applyBorder="1" applyAlignment="1">
      <alignment horizontal="center" vertical="center"/>
    </xf>
    <xf numFmtId="38" fontId="17" fillId="0" borderId="25" xfId="3" applyFont="1" applyFill="1" applyBorder="1" applyAlignment="1">
      <alignment horizontal="center" vertical="center"/>
    </xf>
    <xf numFmtId="38" fontId="17" fillId="0" borderId="40" xfId="3" applyFont="1" applyFill="1" applyBorder="1" applyAlignment="1">
      <alignment horizontal="center" vertical="center"/>
    </xf>
    <xf numFmtId="38" fontId="17" fillId="0" borderId="63" xfId="3" applyFont="1" applyFill="1" applyBorder="1" applyAlignment="1">
      <alignment horizontal="center" vertical="center"/>
    </xf>
    <xf numFmtId="38" fontId="17" fillId="0" borderId="65" xfId="3" applyFont="1" applyFill="1" applyBorder="1" applyAlignment="1">
      <alignment horizontal="center" vertical="center"/>
    </xf>
    <xf numFmtId="38" fontId="17" fillId="0" borderId="14" xfId="3" applyFont="1" applyFill="1" applyBorder="1" applyAlignment="1">
      <alignment horizontal="center" vertical="center"/>
    </xf>
    <xf numFmtId="38" fontId="17" fillId="0" borderId="2" xfId="3" applyFont="1" applyFill="1" applyBorder="1" applyAlignment="1">
      <alignment horizontal="center" vertical="center"/>
    </xf>
    <xf numFmtId="38" fontId="17" fillId="0" borderId="20" xfId="3" applyFont="1" applyFill="1" applyBorder="1" applyAlignment="1">
      <alignment horizontal="center" vertical="center"/>
    </xf>
    <xf numFmtId="38" fontId="17" fillId="0" borderId="8" xfId="3" applyFont="1" applyFill="1" applyBorder="1" applyAlignment="1">
      <alignment horizontal="center" vertical="center"/>
    </xf>
    <xf numFmtId="38" fontId="17" fillId="0" borderId="44" xfId="3" applyFont="1" applyFill="1" applyBorder="1" applyAlignment="1">
      <alignment horizontal="center" vertical="center"/>
    </xf>
    <xf numFmtId="38" fontId="17" fillId="0" borderId="49" xfId="3" applyFont="1" applyFill="1" applyBorder="1" applyAlignment="1">
      <alignment horizontal="center" vertical="center"/>
    </xf>
    <xf numFmtId="38" fontId="17" fillId="0" borderId="51" xfId="3" applyFont="1" applyFill="1" applyBorder="1" applyAlignment="1">
      <alignment horizontal="center" vertical="center"/>
    </xf>
    <xf numFmtId="38" fontId="17" fillId="0" borderId="9" xfId="3" applyFont="1" applyFill="1" applyBorder="1" applyAlignment="1">
      <alignment horizontal="center" vertical="center"/>
    </xf>
    <xf numFmtId="38" fontId="17" fillId="0" borderId="3" xfId="3" applyFont="1" applyFill="1" applyBorder="1" applyAlignment="1">
      <alignment horizontal="center" vertical="center"/>
    </xf>
    <xf numFmtId="38" fontId="17" fillId="0" borderId="21" xfId="3" applyFont="1" applyFill="1" applyBorder="1" applyAlignment="1">
      <alignment horizontal="center" vertical="center"/>
    </xf>
    <xf numFmtId="38" fontId="17" fillId="0" borderId="38" xfId="3" applyFont="1" applyFill="1" applyBorder="1" applyAlignment="1">
      <alignment horizontal="center" vertical="center"/>
    </xf>
    <xf numFmtId="38" fontId="17" fillId="0" borderId="42" xfId="3" applyFont="1" applyFill="1" applyBorder="1" applyAlignment="1">
      <alignment horizontal="center" vertical="center"/>
    </xf>
    <xf numFmtId="38" fontId="17" fillId="0" borderId="48" xfId="3" applyFont="1" applyFill="1" applyBorder="1" applyAlignment="1">
      <alignment horizontal="center" vertical="center"/>
    </xf>
    <xf numFmtId="38" fontId="16" fillId="0" borderId="6" xfId="3" applyFont="1" applyFill="1" applyBorder="1" applyAlignment="1">
      <alignment horizontal="center" vertical="center" shrinkToFit="1"/>
    </xf>
    <xf numFmtId="38" fontId="16" fillId="0" borderId="13" xfId="3" applyFont="1" applyFill="1" applyBorder="1" applyAlignment="1">
      <alignment horizontal="center" vertical="center" shrinkToFit="1"/>
    </xf>
    <xf numFmtId="38" fontId="13" fillId="0" borderId="0" xfId="3" applyFont="1" applyFill="1" applyBorder="1" applyAlignment="1">
      <alignment horizontal="distributed" vertical="center" justifyLastLine="1"/>
    </xf>
    <xf numFmtId="38" fontId="11" fillId="0" borderId="0" xfId="3" applyFont="1" applyFill="1" applyBorder="1" applyAlignment="1">
      <alignment horizontal="right" shrinkToFit="1"/>
    </xf>
    <xf numFmtId="38" fontId="11" fillId="0" borderId="0" xfId="3" applyFont="1" applyFill="1" applyBorder="1" applyAlignment="1">
      <alignment horizontal="center" vertical="center"/>
    </xf>
    <xf numFmtId="38" fontId="15" fillId="0" borderId="1" xfId="3" applyFont="1" applyFill="1" applyBorder="1" applyAlignment="1">
      <alignment horizontal="right" vertical="center"/>
    </xf>
    <xf numFmtId="38" fontId="16" fillId="0" borderId="2" xfId="3" applyFont="1" applyFill="1" applyBorder="1" applyAlignment="1">
      <alignment horizontal="center" vertical="center" wrapText="1"/>
    </xf>
    <xf numFmtId="38" fontId="16" fillId="0" borderId="8" xfId="3" applyFont="1" applyFill="1" applyBorder="1" applyAlignment="1">
      <alignment horizontal="center" vertical="center" wrapText="1"/>
    </xf>
    <xf numFmtId="38" fontId="16" fillId="0" borderId="3" xfId="3" applyFont="1" applyFill="1" applyBorder="1" applyAlignment="1">
      <alignment horizontal="center" vertical="center" wrapText="1"/>
    </xf>
    <xf numFmtId="38" fontId="16" fillId="0" borderId="9" xfId="3" applyFont="1" applyFill="1" applyBorder="1" applyAlignment="1">
      <alignment horizontal="center" vertical="center" wrapText="1"/>
    </xf>
    <xf numFmtId="38" fontId="16" fillId="0" borderId="4" xfId="3" applyFont="1" applyFill="1" applyBorder="1" applyAlignment="1">
      <alignment horizontal="center" vertical="center" wrapText="1"/>
    </xf>
    <xf numFmtId="38" fontId="16" fillId="0" borderId="10" xfId="3" applyFont="1" applyFill="1" applyBorder="1" applyAlignment="1">
      <alignment horizontal="center" vertical="center" wrapText="1"/>
    </xf>
    <xf numFmtId="38" fontId="16" fillId="0" borderId="5" xfId="3" applyFont="1" applyFill="1" applyBorder="1" applyAlignment="1">
      <alignment horizontal="center" vertical="center"/>
    </xf>
    <xf numFmtId="38" fontId="16" fillId="0" borderId="7" xfId="3" applyFont="1" applyFill="1" applyBorder="1" applyAlignment="1">
      <alignment horizontal="center" vertical="center" wrapText="1"/>
    </xf>
    <xf numFmtId="38" fontId="16" fillId="0" borderId="14" xfId="3" applyFont="1" applyFill="1" applyBorder="1" applyAlignment="1">
      <alignment horizontal="center" vertical="center" wrapText="1"/>
    </xf>
  </cellXfs>
  <cellStyles count="6">
    <cellStyle name="ハイパーリンク 2" xfId="2" xr:uid="{89F9FB83-92D5-49AA-B3E1-D3ED7CF01C92}"/>
    <cellStyle name="桁区切り 2" xfId="3" xr:uid="{C54971E6-8248-4080-AE6C-89F218341235}"/>
    <cellStyle name="桁区切り 3 2 2 2 2 2 2 2 2" xfId="4" xr:uid="{62DF7E84-161F-4189-A765-C020DD9B96A5}"/>
    <cellStyle name="標準" xfId="0" builtinId="0"/>
    <cellStyle name="標準 2" xfId="5" xr:uid="{3BA118A0-9B0D-4984-960A-1299D251A20F}"/>
    <cellStyle name="標準 3" xfId="1" xr:uid="{B0ED2E6E-166B-4EB9-80E2-1E0EC7E8F6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38102</xdr:colOff>
      <xdr:row>24</xdr:row>
      <xdr:rowOff>57150</xdr:rowOff>
    </xdr:from>
    <xdr:to>
      <xdr:col>0</xdr:col>
      <xdr:colOff>8277226</xdr:colOff>
      <xdr:row>38</xdr:row>
      <xdr:rowOff>104775</xdr:rowOff>
    </xdr:to>
    <xdr:sp macro="" textlink="">
      <xdr:nvSpPr>
        <xdr:cNvPr id="3" name="正方形/長方形 2">
          <a:extLst>
            <a:ext uri="{FF2B5EF4-FFF2-40B4-BE49-F238E27FC236}">
              <a16:creationId xmlns:a16="http://schemas.microsoft.com/office/drawing/2014/main" id="{7F926AD0-027A-4C15-B717-89208B5EF000}"/>
            </a:ext>
          </a:extLst>
        </xdr:cNvPr>
        <xdr:cNvSpPr/>
      </xdr:nvSpPr>
      <xdr:spPr>
        <a:xfrm>
          <a:off x="38102" y="6248400"/>
          <a:ext cx="8239124" cy="3495675"/>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676274</xdr:colOff>
      <xdr:row>0</xdr:row>
      <xdr:rowOff>152400</xdr:rowOff>
    </xdr:from>
    <xdr:to>
      <xdr:col>0</xdr:col>
      <xdr:colOff>1371599</xdr:colOff>
      <xdr:row>3</xdr:row>
      <xdr:rowOff>57150</xdr:rowOff>
    </xdr:to>
    <xdr:pic>
      <xdr:nvPicPr>
        <xdr:cNvPr id="4" name="図 3">
          <a:extLst>
            <a:ext uri="{FF2B5EF4-FFF2-40B4-BE49-F238E27FC236}">
              <a16:creationId xmlns:a16="http://schemas.microsoft.com/office/drawing/2014/main" id="{05C28F7F-D0F5-A7BA-343E-B94630CFCA28}"/>
            </a:ext>
          </a:extLst>
        </xdr:cNvPr>
        <xdr:cNvPicPr>
          <a:picLocks noChangeAspect="1"/>
        </xdr:cNvPicPr>
      </xdr:nvPicPr>
      <xdr:blipFill>
        <a:blip xmlns:r="http://schemas.openxmlformats.org/officeDocument/2006/relationships" r:embed="rId1"/>
        <a:srcRect/>
        <a:stretch>
          <a:fillRect/>
        </a:stretch>
      </xdr:blipFill>
      <xdr:spPr bwMode="auto">
        <a:xfrm>
          <a:off x="676274" y="152400"/>
          <a:ext cx="695325" cy="695325"/>
        </a:xfrm>
        <a:prstGeom prst="rect">
          <a:avLst/>
        </a:prstGeom>
        <a:noFill/>
        <a:ln w="9525">
          <a:noFill/>
          <a:miter lim="800000"/>
          <a:headEnd/>
          <a:tailEnd/>
        </a:ln>
      </xdr:spPr>
    </xdr:pic>
    <xdr:clientData/>
  </xdr:twoCellAnchor>
  <xdr:twoCellAnchor>
    <xdr:from>
      <xdr:col>0</xdr:col>
      <xdr:colOff>142875</xdr:colOff>
      <xdr:row>4</xdr:row>
      <xdr:rowOff>0</xdr:rowOff>
    </xdr:from>
    <xdr:to>
      <xdr:col>0</xdr:col>
      <xdr:colOff>8620125</xdr:colOff>
      <xdr:row>4</xdr:row>
      <xdr:rowOff>9525</xdr:rowOff>
    </xdr:to>
    <xdr:cxnSp macro="">
      <xdr:nvCxnSpPr>
        <xdr:cNvPr id="6" name="直線コネクタ 5">
          <a:extLst>
            <a:ext uri="{FF2B5EF4-FFF2-40B4-BE49-F238E27FC236}">
              <a16:creationId xmlns:a16="http://schemas.microsoft.com/office/drawing/2014/main" id="{D9B615F2-ACA8-7D15-4115-E267246340EE}"/>
            </a:ext>
          </a:extLst>
        </xdr:cNvPr>
        <xdr:cNvCxnSpPr/>
      </xdr:nvCxnSpPr>
      <xdr:spPr>
        <a:xfrm>
          <a:off x="142875" y="990600"/>
          <a:ext cx="8477250" cy="95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ionsclub333c.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60686-789C-4C2D-87E7-35FC0D98D99E}">
  <dimension ref="A1:F212"/>
  <sheetViews>
    <sheetView tabSelected="1" zoomScaleNormal="100" workbookViewId="0">
      <selection activeCell="A18" sqref="A18:XFD19"/>
    </sheetView>
  </sheetViews>
  <sheetFormatPr defaultColWidth="12" defaultRowHeight="13.5" x14ac:dyDescent="0.2"/>
  <cols>
    <col min="1" max="1" width="152.5" style="2" customWidth="1"/>
    <col min="2" max="2" width="10.33203125" style="2" customWidth="1"/>
    <col min="3" max="16384" width="12" style="2"/>
  </cols>
  <sheetData>
    <row r="1" spans="1:6" ht="22.5" customHeight="1" x14ac:dyDescent="0.2">
      <c r="A1" s="1"/>
    </row>
    <row r="2" spans="1:6" ht="18.75" x14ac:dyDescent="0.2">
      <c r="A2" s="258" t="s">
        <v>0</v>
      </c>
    </row>
    <row r="3" spans="1:6" ht="21" x14ac:dyDescent="0.2">
      <c r="A3" s="259" t="s">
        <v>403</v>
      </c>
      <c r="C3" s="262"/>
      <c r="D3" s="262"/>
      <c r="E3" s="262"/>
      <c r="F3" s="262"/>
    </row>
    <row r="4" spans="1:6" s="3" customFormat="1" ht="15.75" customHeight="1" x14ac:dyDescent="0.2">
      <c r="A4" s="260" t="s">
        <v>404</v>
      </c>
    </row>
    <row r="5" spans="1:6" ht="18" customHeight="1" x14ac:dyDescent="0.2">
      <c r="A5" s="261" t="s">
        <v>1</v>
      </c>
    </row>
    <row r="6" spans="1:6" ht="9.75" customHeight="1" x14ac:dyDescent="0.2"/>
    <row r="7" spans="1:6" s="236" customFormat="1" ht="18" customHeight="1" x14ac:dyDescent="0.2">
      <c r="A7" s="235" t="s">
        <v>419</v>
      </c>
    </row>
    <row r="8" spans="1:6" s="236" customFormat="1" ht="18" customHeight="1" x14ac:dyDescent="0.2">
      <c r="A8" s="235" t="s">
        <v>421</v>
      </c>
    </row>
    <row r="9" spans="1:6" s="236" customFormat="1" ht="18" customHeight="1" x14ac:dyDescent="0.2">
      <c r="A9" s="235" t="s">
        <v>406</v>
      </c>
    </row>
    <row r="10" spans="1:6" s="236" customFormat="1" ht="18" customHeight="1" x14ac:dyDescent="0.2">
      <c r="A10" s="235" t="s">
        <v>407</v>
      </c>
    </row>
    <row r="11" spans="1:6" s="236" customFormat="1" ht="8.65" customHeight="1" x14ac:dyDescent="0.2">
      <c r="A11" s="235"/>
    </row>
    <row r="12" spans="1:6" s="236" customFormat="1" ht="19.5" customHeight="1" x14ac:dyDescent="0.2">
      <c r="A12" s="237" t="s">
        <v>120</v>
      </c>
    </row>
    <row r="13" spans="1:6" s="236" customFormat="1" ht="9.4" customHeight="1" x14ac:dyDescent="0.2">
      <c r="A13" s="238"/>
    </row>
    <row r="14" spans="1:6" s="236" customFormat="1" ht="22.5" customHeight="1" x14ac:dyDescent="0.2">
      <c r="A14" s="235" t="s">
        <v>398</v>
      </c>
      <c r="C14" s="236" t="s">
        <v>2</v>
      </c>
    </row>
    <row r="15" spans="1:6" s="236" customFormat="1" ht="22.5" customHeight="1" x14ac:dyDescent="0.2">
      <c r="A15" s="235" t="s">
        <v>387</v>
      </c>
    </row>
    <row r="16" spans="1:6" s="236" customFormat="1" ht="22.5" customHeight="1" x14ac:dyDescent="0.2">
      <c r="A16" s="235" t="s">
        <v>3</v>
      </c>
    </row>
    <row r="17" spans="1:3" s="240" customFormat="1" ht="9" customHeight="1" x14ac:dyDescent="0.2">
      <c r="A17" s="239"/>
    </row>
    <row r="18" spans="1:3" s="242" customFormat="1" ht="22.5" customHeight="1" x14ac:dyDescent="0.2">
      <c r="A18" s="241"/>
    </row>
    <row r="19" spans="1:3" s="240" customFormat="1" ht="23.1" customHeight="1" x14ac:dyDescent="0.2">
      <c r="A19" s="243" t="s">
        <v>388</v>
      </c>
      <c r="C19" s="240" t="s">
        <v>4</v>
      </c>
    </row>
    <row r="20" spans="1:3" s="236" customFormat="1" ht="23.1" customHeight="1" x14ac:dyDescent="0.2">
      <c r="A20" s="235" t="s">
        <v>5</v>
      </c>
    </row>
    <row r="21" spans="1:3" s="236" customFormat="1" ht="23.1" customHeight="1" x14ac:dyDescent="0.2">
      <c r="A21" s="235" t="s">
        <v>6</v>
      </c>
    </row>
    <row r="22" spans="1:3" s="236" customFormat="1" ht="23.1" customHeight="1" x14ac:dyDescent="0.2">
      <c r="A22" s="235" t="s">
        <v>7</v>
      </c>
    </row>
    <row r="23" spans="1:3" s="236" customFormat="1" ht="23.1" customHeight="1" x14ac:dyDescent="0.2">
      <c r="A23" s="235" t="s">
        <v>8</v>
      </c>
    </row>
    <row r="24" spans="1:3" s="236" customFormat="1" ht="9.75" customHeight="1" x14ac:dyDescent="0.2">
      <c r="A24" s="235"/>
    </row>
    <row r="25" spans="1:3" s="236" customFormat="1" ht="9" customHeight="1" x14ac:dyDescent="0.2">
      <c r="A25" s="243"/>
    </row>
    <row r="26" spans="1:3" s="245" customFormat="1" ht="21.95" customHeight="1" x14ac:dyDescent="0.2">
      <c r="A26" s="244" t="s">
        <v>9</v>
      </c>
    </row>
    <row r="27" spans="1:3" s="245" customFormat="1" ht="21.95" customHeight="1" x14ac:dyDescent="0.2">
      <c r="A27" s="244" t="s">
        <v>391</v>
      </c>
    </row>
    <row r="28" spans="1:3" s="245" customFormat="1" ht="21.95" customHeight="1" x14ac:dyDescent="0.2">
      <c r="A28" s="244" t="s">
        <v>10</v>
      </c>
    </row>
    <row r="29" spans="1:3" s="245" customFormat="1" ht="21.95" customHeight="1" x14ac:dyDescent="0.2">
      <c r="A29" s="244" t="s">
        <v>11</v>
      </c>
    </row>
    <row r="30" spans="1:3" s="245" customFormat="1" ht="11.25" customHeight="1" x14ac:dyDescent="0.2">
      <c r="A30" s="244"/>
    </row>
    <row r="31" spans="1:3" s="245" customFormat="1" ht="21.95" customHeight="1" x14ac:dyDescent="0.2">
      <c r="A31" s="244" t="s">
        <v>12</v>
      </c>
    </row>
    <row r="32" spans="1:3" s="245" customFormat="1" ht="21.95" customHeight="1" x14ac:dyDescent="0.2">
      <c r="A32" s="244" t="s">
        <v>393</v>
      </c>
    </row>
    <row r="33" spans="1:1" s="236" customFormat="1" ht="12" customHeight="1" x14ac:dyDescent="0.2">
      <c r="A33" s="246"/>
    </row>
    <row r="34" spans="1:1" s="247" customFormat="1" ht="21" customHeight="1" x14ac:dyDescent="0.2">
      <c r="A34" s="247" t="s">
        <v>13</v>
      </c>
    </row>
    <row r="35" spans="1:1" s="247" customFormat="1" ht="21" customHeight="1" x14ac:dyDescent="0.2">
      <c r="A35" s="247" t="s">
        <v>14</v>
      </c>
    </row>
    <row r="36" spans="1:1" s="247" customFormat="1" ht="22.5" customHeight="1" x14ac:dyDescent="0.2">
      <c r="A36" s="247" t="s">
        <v>15</v>
      </c>
    </row>
    <row r="37" spans="1:1" s="247" customFormat="1" ht="22.5" customHeight="1" x14ac:dyDescent="0.2">
      <c r="A37" s="247" t="s">
        <v>396</v>
      </c>
    </row>
    <row r="38" spans="1:1" s="245" customFormat="1" ht="21.95" customHeight="1" x14ac:dyDescent="0.2">
      <c r="A38" s="244" t="s">
        <v>397</v>
      </c>
    </row>
    <row r="39" spans="1:1" s="235" customFormat="1" ht="13.5" customHeight="1" x14ac:dyDescent="0.2"/>
    <row r="40" spans="1:1" s="236" customFormat="1" ht="23.1" customHeight="1" x14ac:dyDescent="0.2">
      <c r="A40" s="243" t="s">
        <v>16</v>
      </c>
    </row>
    <row r="41" spans="1:1" s="242" customFormat="1" ht="24.95" customHeight="1" x14ac:dyDescent="0.2">
      <c r="A41" s="248" t="s">
        <v>17</v>
      </c>
    </row>
    <row r="42" spans="1:1" s="242" customFormat="1" ht="23.1" customHeight="1" x14ac:dyDescent="0.2">
      <c r="A42" s="248" t="s">
        <v>18</v>
      </c>
    </row>
    <row r="43" spans="1:1" s="242" customFormat="1" ht="23.1" customHeight="1" x14ac:dyDescent="0.2">
      <c r="A43" s="248" t="s">
        <v>19</v>
      </c>
    </row>
    <row r="44" spans="1:1" s="242" customFormat="1" ht="23.1" customHeight="1" x14ac:dyDescent="0.2">
      <c r="A44" s="248" t="s">
        <v>20</v>
      </c>
    </row>
    <row r="45" spans="1:1" s="242" customFormat="1" ht="23.1" customHeight="1" x14ac:dyDescent="0.2">
      <c r="A45" s="248" t="s">
        <v>21</v>
      </c>
    </row>
    <row r="46" spans="1:1" s="242" customFormat="1" ht="24.95" customHeight="1" x14ac:dyDescent="0.2">
      <c r="A46" s="248" t="s">
        <v>394</v>
      </c>
    </row>
    <row r="47" spans="1:1" s="242" customFormat="1" ht="23.1" customHeight="1" x14ac:dyDescent="0.2">
      <c r="A47" s="248" t="s">
        <v>22</v>
      </c>
    </row>
    <row r="48" spans="1:1" s="242" customFormat="1" ht="24.95" customHeight="1" x14ac:dyDescent="0.2">
      <c r="A48" s="248" t="s">
        <v>395</v>
      </c>
    </row>
    <row r="49" spans="1:1" s="242" customFormat="1" ht="24.95" customHeight="1" x14ac:dyDescent="0.2">
      <c r="A49" s="248" t="s">
        <v>420</v>
      </c>
    </row>
    <row r="50" spans="1:1" s="242" customFormat="1" ht="24.95" customHeight="1" x14ac:dyDescent="0.2">
      <c r="A50" s="248" t="s">
        <v>23</v>
      </c>
    </row>
    <row r="51" spans="1:1" s="242" customFormat="1" ht="23.1" customHeight="1" x14ac:dyDescent="0.2">
      <c r="A51" s="248" t="s">
        <v>24</v>
      </c>
    </row>
    <row r="52" spans="1:1" s="242" customFormat="1" ht="23.1" customHeight="1" x14ac:dyDescent="0.2">
      <c r="A52" s="248" t="s">
        <v>25</v>
      </c>
    </row>
    <row r="53" spans="1:1" s="242" customFormat="1" ht="23.1" customHeight="1" x14ac:dyDescent="0.2">
      <c r="A53" s="248" t="s">
        <v>26</v>
      </c>
    </row>
    <row r="54" spans="1:1" s="242" customFormat="1" ht="23.1" customHeight="1" x14ac:dyDescent="0.2">
      <c r="A54" s="248" t="s">
        <v>27</v>
      </c>
    </row>
    <row r="55" spans="1:1" s="242" customFormat="1" ht="23.1" customHeight="1" x14ac:dyDescent="0.2">
      <c r="A55" s="248" t="s">
        <v>28</v>
      </c>
    </row>
    <row r="56" spans="1:1" s="242" customFormat="1" ht="23.1" customHeight="1" x14ac:dyDescent="0.2">
      <c r="A56" s="248" t="s">
        <v>29</v>
      </c>
    </row>
    <row r="57" spans="1:1" s="242" customFormat="1" ht="23.1" customHeight="1" x14ac:dyDescent="0.2">
      <c r="A57" s="248" t="s">
        <v>30</v>
      </c>
    </row>
    <row r="58" spans="1:1" s="242" customFormat="1" ht="24.95" customHeight="1" x14ac:dyDescent="0.2">
      <c r="A58" s="248" t="s">
        <v>31</v>
      </c>
    </row>
    <row r="59" spans="1:1" s="242" customFormat="1" ht="24.95" customHeight="1" x14ac:dyDescent="0.2">
      <c r="A59" s="248" t="s">
        <v>32</v>
      </c>
    </row>
    <row r="60" spans="1:1" s="242" customFormat="1" ht="23.1" customHeight="1" x14ac:dyDescent="0.2">
      <c r="A60" s="248" t="s">
        <v>405</v>
      </c>
    </row>
    <row r="61" spans="1:1" s="242" customFormat="1" ht="23.1" customHeight="1" x14ac:dyDescent="0.2">
      <c r="A61" s="248" t="s">
        <v>33</v>
      </c>
    </row>
    <row r="62" spans="1:1" s="242" customFormat="1" ht="23.1" customHeight="1" x14ac:dyDescent="0.2">
      <c r="A62" s="248" t="s">
        <v>34</v>
      </c>
    </row>
    <row r="63" spans="1:1" s="242" customFormat="1" ht="24.95" customHeight="1" x14ac:dyDescent="0.2">
      <c r="A63" s="248" t="s">
        <v>35</v>
      </c>
    </row>
    <row r="64" spans="1:1" s="242" customFormat="1" ht="24.95" customHeight="1" x14ac:dyDescent="0.2">
      <c r="A64" s="248" t="s">
        <v>36</v>
      </c>
    </row>
    <row r="65" spans="1:1" s="242" customFormat="1" ht="24.95" customHeight="1" x14ac:dyDescent="0.2">
      <c r="A65" s="248" t="s">
        <v>37</v>
      </c>
    </row>
    <row r="66" spans="1:1" s="242" customFormat="1" ht="24.95" customHeight="1" x14ac:dyDescent="0.2">
      <c r="A66" s="248" t="s">
        <v>38</v>
      </c>
    </row>
    <row r="67" spans="1:1" s="242" customFormat="1" ht="24.95" customHeight="1" x14ac:dyDescent="0.2">
      <c r="A67" s="248" t="s">
        <v>39</v>
      </c>
    </row>
    <row r="68" spans="1:1" s="242" customFormat="1" ht="24.95" customHeight="1" x14ac:dyDescent="0.2">
      <c r="A68" s="248" t="s">
        <v>40</v>
      </c>
    </row>
    <row r="69" spans="1:1" s="242" customFormat="1" ht="24.95" customHeight="1" x14ac:dyDescent="0.2">
      <c r="A69" s="248" t="s">
        <v>41</v>
      </c>
    </row>
    <row r="70" spans="1:1" s="242" customFormat="1" ht="24.95" customHeight="1" x14ac:dyDescent="0.2">
      <c r="A70" s="248" t="s">
        <v>42</v>
      </c>
    </row>
    <row r="71" spans="1:1" s="242" customFormat="1" ht="24.95" customHeight="1" x14ac:dyDescent="0.2">
      <c r="A71" s="248" t="s">
        <v>43</v>
      </c>
    </row>
    <row r="72" spans="1:1" s="242" customFormat="1" ht="24.95" customHeight="1" x14ac:dyDescent="0.2">
      <c r="A72" s="248" t="s">
        <v>44</v>
      </c>
    </row>
    <row r="73" spans="1:1" s="242" customFormat="1" ht="24.95" customHeight="1" x14ac:dyDescent="0.2">
      <c r="A73" s="248" t="s">
        <v>45</v>
      </c>
    </row>
    <row r="74" spans="1:1" s="242" customFormat="1" ht="24.95" customHeight="1" x14ac:dyDescent="0.2">
      <c r="A74" s="248" t="s">
        <v>46</v>
      </c>
    </row>
    <row r="75" spans="1:1" s="242" customFormat="1" ht="24.95" customHeight="1" x14ac:dyDescent="0.2">
      <c r="A75" s="248" t="s">
        <v>121</v>
      </c>
    </row>
    <row r="76" spans="1:1" s="242" customFormat="1" ht="24.95" customHeight="1" x14ac:dyDescent="0.2">
      <c r="A76" s="248" t="s">
        <v>47</v>
      </c>
    </row>
    <row r="77" spans="1:1" s="242" customFormat="1" ht="24.95" customHeight="1" x14ac:dyDescent="0.2">
      <c r="A77" s="248" t="s">
        <v>48</v>
      </c>
    </row>
    <row r="78" spans="1:1" s="242" customFormat="1" ht="14.25" customHeight="1" x14ac:dyDescent="0.2">
      <c r="A78" s="241"/>
    </row>
    <row r="79" spans="1:1" s="236" customFormat="1" ht="21.95" customHeight="1" x14ac:dyDescent="0.2">
      <c r="A79" s="249" t="s">
        <v>49</v>
      </c>
    </row>
    <row r="80" spans="1:1" s="236" customFormat="1" ht="23.25" customHeight="1" x14ac:dyDescent="0.2">
      <c r="A80" s="250" t="s">
        <v>399</v>
      </c>
    </row>
    <row r="81" spans="1:1" s="236" customFormat="1" ht="21.95" customHeight="1" x14ac:dyDescent="0.2">
      <c r="A81" s="251"/>
    </row>
    <row r="82" spans="1:1" s="236" customFormat="1" ht="21.95" customHeight="1" x14ac:dyDescent="0.2">
      <c r="A82" s="243" t="s">
        <v>50</v>
      </c>
    </row>
    <row r="83" spans="1:1" s="236" customFormat="1" ht="21.95" customHeight="1" x14ac:dyDescent="0.2">
      <c r="A83" s="243" t="s">
        <v>51</v>
      </c>
    </row>
    <row r="84" spans="1:1" s="236" customFormat="1" ht="21.75" customHeight="1" x14ac:dyDescent="0.2">
      <c r="A84" s="235" t="s">
        <v>52</v>
      </c>
    </row>
    <row r="85" spans="1:1" s="236" customFormat="1" ht="21.95" customHeight="1" x14ac:dyDescent="0.2">
      <c r="A85" s="235" t="s">
        <v>53</v>
      </c>
    </row>
    <row r="86" spans="1:1" s="236" customFormat="1" ht="21.95" customHeight="1" x14ac:dyDescent="0.2">
      <c r="A86" s="235" t="s">
        <v>54</v>
      </c>
    </row>
    <row r="87" spans="1:1" s="236" customFormat="1" ht="21.95" customHeight="1" x14ac:dyDescent="0.2">
      <c r="A87" s="235" t="s">
        <v>55</v>
      </c>
    </row>
    <row r="88" spans="1:1" s="236" customFormat="1" ht="21.75" customHeight="1" x14ac:dyDescent="0.2">
      <c r="A88" s="235" t="s">
        <v>56</v>
      </c>
    </row>
    <row r="89" spans="1:1" s="236" customFormat="1" ht="21.75" customHeight="1" x14ac:dyDescent="0.2">
      <c r="A89" s="235" t="s">
        <v>57</v>
      </c>
    </row>
    <row r="90" spans="1:1" s="236" customFormat="1" ht="21.95" customHeight="1" x14ac:dyDescent="0.2">
      <c r="A90" s="235" t="s">
        <v>58</v>
      </c>
    </row>
    <row r="91" spans="1:1" s="236" customFormat="1" ht="21.95" customHeight="1" x14ac:dyDescent="0.2">
      <c r="A91" s="243" t="s">
        <v>59</v>
      </c>
    </row>
    <row r="92" spans="1:1" s="236" customFormat="1" ht="21.95" customHeight="1" x14ac:dyDescent="0.2">
      <c r="A92" s="235" t="s">
        <v>60</v>
      </c>
    </row>
    <row r="93" spans="1:1" s="236" customFormat="1" ht="21.95" customHeight="1" x14ac:dyDescent="0.2">
      <c r="A93" s="235" t="s">
        <v>61</v>
      </c>
    </row>
    <row r="94" spans="1:1" s="236" customFormat="1" ht="21.95" customHeight="1" x14ac:dyDescent="0.2">
      <c r="A94" s="235" t="s">
        <v>62</v>
      </c>
    </row>
    <row r="95" spans="1:1" s="236" customFormat="1" ht="21.95" customHeight="1" x14ac:dyDescent="0.2">
      <c r="A95" s="235" t="s">
        <v>63</v>
      </c>
    </row>
    <row r="96" spans="1:1" s="236" customFormat="1" ht="25.5" customHeight="1" x14ac:dyDescent="0.2">
      <c r="A96" s="235" t="s">
        <v>64</v>
      </c>
    </row>
    <row r="97" spans="1:1" s="236" customFormat="1" ht="21.95" customHeight="1" x14ac:dyDescent="0.2">
      <c r="A97" s="243" t="s">
        <v>65</v>
      </c>
    </row>
    <row r="98" spans="1:1" s="236" customFormat="1" ht="21.95" customHeight="1" x14ac:dyDescent="0.2">
      <c r="A98" s="235" t="s">
        <v>66</v>
      </c>
    </row>
    <row r="99" spans="1:1" s="236" customFormat="1" ht="21.95" customHeight="1" x14ac:dyDescent="0.2">
      <c r="A99" s="235" t="s">
        <v>67</v>
      </c>
    </row>
    <row r="100" spans="1:1" s="236" customFormat="1" ht="21.95" customHeight="1" x14ac:dyDescent="0.2">
      <c r="A100" s="235" t="s">
        <v>68</v>
      </c>
    </row>
    <row r="101" spans="1:1" s="236" customFormat="1" ht="15" customHeight="1" x14ac:dyDescent="0.2">
      <c r="A101" s="235"/>
    </row>
    <row r="102" spans="1:1" s="236" customFormat="1" ht="21.95" customHeight="1" x14ac:dyDescent="0.2">
      <c r="A102" s="252" t="s">
        <v>69</v>
      </c>
    </row>
    <row r="103" spans="1:1" s="236" customFormat="1" ht="21.95" customHeight="1" x14ac:dyDescent="0.2">
      <c r="A103" s="252" t="s">
        <v>70</v>
      </c>
    </row>
    <row r="104" spans="1:1" s="236" customFormat="1" ht="21.95" customHeight="1" x14ac:dyDescent="0.2">
      <c r="A104" s="253" t="s">
        <v>71</v>
      </c>
    </row>
    <row r="105" spans="1:1" s="236" customFormat="1" ht="21.95" customHeight="1" x14ac:dyDescent="0.2">
      <c r="A105" s="253" t="s">
        <v>72</v>
      </c>
    </row>
    <row r="106" spans="1:1" s="236" customFormat="1" ht="21.95" customHeight="1" x14ac:dyDescent="0.2">
      <c r="A106" s="235" t="s">
        <v>73</v>
      </c>
    </row>
    <row r="107" spans="1:1" s="236" customFormat="1" ht="21.95" customHeight="1" x14ac:dyDescent="0.2">
      <c r="A107" s="243" t="s">
        <v>74</v>
      </c>
    </row>
    <row r="108" spans="1:1" s="236" customFormat="1" ht="21.95" customHeight="1" x14ac:dyDescent="0.2">
      <c r="A108" s="243" t="s">
        <v>75</v>
      </c>
    </row>
    <row r="109" spans="1:1" s="236" customFormat="1" ht="21.95" customHeight="1" x14ac:dyDescent="0.2">
      <c r="A109" s="243" t="s">
        <v>76</v>
      </c>
    </row>
    <row r="110" spans="1:1" s="236" customFormat="1" ht="21.95" customHeight="1" x14ac:dyDescent="0.2">
      <c r="A110" s="235" t="s">
        <v>77</v>
      </c>
    </row>
    <row r="111" spans="1:1" s="236" customFormat="1" ht="22.5" customHeight="1" x14ac:dyDescent="0.2">
      <c r="A111" s="235" t="s">
        <v>78</v>
      </c>
    </row>
    <row r="112" spans="1:1" s="236" customFormat="1" ht="21.95" customHeight="1" x14ac:dyDescent="0.2">
      <c r="A112" s="243" t="s">
        <v>79</v>
      </c>
    </row>
    <row r="113" spans="1:1" s="236" customFormat="1" ht="21.95" customHeight="1" x14ac:dyDescent="0.2">
      <c r="A113" s="243" t="s">
        <v>80</v>
      </c>
    </row>
    <row r="114" spans="1:1" s="236" customFormat="1" ht="21.95" customHeight="1" x14ac:dyDescent="0.2">
      <c r="A114" s="252" t="s">
        <v>81</v>
      </c>
    </row>
    <row r="115" spans="1:1" s="236" customFormat="1" ht="21.95" customHeight="1" x14ac:dyDescent="0.2">
      <c r="A115" s="254" t="s">
        <v>409</v>
      </c>
    </row>
    <row r="116" spans="1:1" s="236" customFormat="1" ht="21.95" customHeight="1" x14ac:dyDescent="0.2">
      <c r="A116" s="235" t="s">
        <v>408</v>
      </c>
    </row>
    <row r="117" spans="1:1" s="236" customFormat="1" ht="21.95" customHeight="1" x14ac:dyDescent="0.2">
      <c r="A117" s="235" t="s">
        <v>82</v>
      </c>
    </row>
    <row r="118" spans="1:1" s="236" customFormat="1" ht="21.95" customHeight="1" x14ac:dyDescent="0.2">
      <c r="A118" s="243" t="s">
        <v>83</v>
      </c>
    </row>
    <row r="119" spans="1:1" s="236" customFormat="1" ht="21.95" customHeight="1" x14ac:dyDescent="0.2">
      <c r="A119" s="235" t="s">
        <v>84</v>
      </c>
    </row>
    <row r="120" spans="1:1" s="236" customFormat="1" ht="21.95" customHeight="1" x14ac:dyDescent="0.2">
      <c r="A120" s="235" t="s">
        <v>85</v>
      </c>
    </row>
    <row r="121" spans="1:1" s="236" customFormat="1" ht="21.95" customHeight="1" x14ac:dyDescent="0.2">
      <c r="A121" s="235" t="s">
        <v>86</v>
      </c>
    </row>
    <row r="122" spans="1:1" s="236" customFormat="1" ht="21.75" customHeight="1" x14ac:dyDescent="0.2">
      <c r="A122" s="235" t="s">
        <v>400</v>
      </c>
    </row>
    <row r="123" spans="1:1" s="236" customFormat="1" ht="21.95" customHeight="1" x14ac:dyDescent="0.2">
      <c r="A123" s="235"/>
    </row>
    <row r="124" spans="1:1" s="236" customFormat="1" ht="21.95" customHeight="1" x14ac:dyDescent="0.2">
      <c r="A124" s="255" t="s">
        <v>87</v>
      </c>
    </row>
    <row r="125" spans="1:1" s="236" customFormat="1" ht="21.95" customHeight="1" x14ac:dyDescent="0.2">
      <c r="A125" s="255" t="s">
        <v>88</v>
      </c>
    </row>
    <row r="126" spans="1:1" s="236" customFormat="1" ht="21.95" customHeight="1" x14ac:dyDescent="0.2">
      <c r="A126" s="251" t="s">
        <v>89</v>
      </c>
    </row>
    <row r="127" spans="1:1" s="240" customFormat="1" ht="21.95" customHeight="1" x14ac:dyDescent="0.2">
      <c r="A127" s="251" t="s">
        <v>90</v>
      </c>
    </row>
    <row r="128" spans="1:1" s="236" customFormat="1" ht="21.95" customHeight="1" x14ac:dyDescent="0.2">
      <c r="A128" s="243" t="s">
        <v>91</v>
      </c>
    </row>
    <row r="129" spans="1:1" s="236" customFormat="1" ht="21.95" customHeight="1" x14ac:dyDescent="0.2">
      <c r="A129" s="237" t="s">
        <v>414</v>
      </c>
    </row>
    <row r="130" spans="1:1" s="236" customFormat="1" ht="21.75" customHeight="1" x14ac:dyDescent="0.2">
      <c r="A130" s="237" t="s">
        <v>416</v>
      </c>
    </row>
    <row r="131" spans="1:1" s="236" customFormat="1" ht="21.75" customHeight="1" x14ac:dyDescent="0.2">
      <c r="A131" s="237" t="s">
        <v>415</v>
      </c>
    </row>
    <row r="132" spans="1:1" s="236" customFormat="1" ht="21.95" customHeight="1" x14ac:dyDescent="0.2">
      <c r="A132" s="243" t="s">
        <v>92</v>
      </c>
    </row>
    <row r="133" spans="1:1" s="236" customFormat="1" ht="21.95" customHeight="1" x14ac:dyDescent="0.2">
      <c r="A133" s="235" t="s">
        <v>93</v>
      </c>
    </row>
    <row r="134" spans="1:1" s="236" customFormat="1" ht="21.95" customHeight="1" x14ac:dyDescent="0.2">
      <c r="A134" s="235" t="s">
        <v>392</v>
      </c>
    </row>
    <row r="135" spans="1:1" s="236" customFormat="1" ht="21.95" customHeight="1" x14ac:dyDescent="0.2">
      <c r="A135" s="235" t="s">
        <v>417</v>
      </c>
    </row>
    <row r="136" spans="1:1" s="236" customFormat="1" ht="21.95" customHeight="1" x14ac:dyDescent="0.2">
      <c r="A136" s="235" t="s">
        <v>418</v>
      </c>
    </row>
    <row r="137" spans="1:1" s="236" customFormat="1" ht="21.95" customHeight="1" x14ac:dyDescent="0.2">
      <c r="A137" s="235" t="s">
        <v>94</v>
      </c>
    </row>
    <row r="138" spans="1:1" s="236" customFormat="1" ht="21.95" customHeight="1" x14ac:dyDescent="0.2">
      <c r="A138" s="251" t="s">
        <v>95</v>
      </c>
    </row>
    <row r="139" spans="1:1" s="236" customFormat="1" ht="21.95" customHeight="1" x14ac:dyDescent="0.2">
      <c r="A139" s="251" t="s">
        <v>411</v>
      </c>
    </row>
    <row r="140" spans="1:1" s="236" customFormat="1" ht="21.95" customHeight="1" x14ac:dyDescent="0.2">
      <c r="A140" s="251" t="s">
        <v>410</v>
      </c>
    </row>
    <row r="141" spans="1:1" s="236" customFormat="1" ht="21.95" customHeight="1" x14ac:dyDescent="0.2">
      <c r="A141" s="251" t="s">
        <v>413</v>
      </c>
    </row>
    <row r="142" spans="1:1" s="236" customFormat="1" ht="21.95" customHeight="1" x14ac:dyDescent="0.2">
      <c r="A142" s="251" t="s">
        <v>412</v>
      </c>
    </row>
    <row r="143" spans="1:1" s="236" customFormat="1" ht="21.95" customHeight="1" x14ac:dyDescent="0.2">
      <c r="A143" s="251" t="s">
        <v>96</v>
      </c>
    </row>
    <row r="144" spans="1:1" s="236" customFormat="1" ht="21.95" customHeight="1" x14ac:dyDescent="0.2">
      <c r="A144" s="251" t="s">
        <v>97</v>
      </c>
    </row>
    <row r="145" spans="1:1" s="236" customFormat="1" ht="21.95" customHeight="1" x14ac:dyDescent="0.2">
      <c r="A145" s="251" t="s">
        <v>98</v>
      </c>
    </row>
    <row r="146" spans="1:1" s="236" customFormat="1" ht="21.95" customHeight="1" x14ac:dyDescent="0.2">
      <c r="A146" s="251" t="s">
        <v>99</v>
      </c>
    </row>
    <row r="147" spans="1:1" s="236" customFormat="1" ht="21.75" customHeight="1" x14ac:dyDescent="0.2">
      <c r="A147" s="251" t="s">
        <v>100</v>
      </c>
    </row>
    <row r="148" spans="1:1" s="236" customFormat="1" ht="23.1" customHeight="1" x14ac:dyDescent="0.2">
      <c r="A148" s="251" t="s">
        <v>101</v>
      </c>
    </row>
    <row r="149" spans="1:1" s="236" customFormat="1" ht="23.1" customHeight="1" x14ac:dyDescent="0.2">
      <c r="A149" s="255" t="s">
        <v>102</v>
      </c>
    </row>
    <row r="150" spans="1:1" s="236" customFormat="1" ht="23.1" customHeight="1" x14ac:dyDescent="0.2">
      <c r="A150" s="251" t="s">
        <v>103</v>
      </c>
    </row>
    <row r="151" spans="1:1" s="236" customFormat="1" ht="23.1" customHeight="1" x14ac:dyDescent="0.2">
      <c r="A151" s="251" t="s">
        <v>104</v>
      </c>
    </row>
    <row r="152" spans="1:1" s="236" customFormat="1" ht="21" customHeight="1" x14ac:dyDescent="0.2">
      <c r="A152" s="251" t="s">
        <v>401</v>
      </c>
    </row>
    <row r="153" spans="1:1" s="236" customFormat="1" ht="21.95" customHeight="1" x14ac:dyDescent="0.2">
      <c r="A153" s="251"/>
    </row>
    <row r="154" spans="1:1" s="236" customFormat="1" ht="21.95" customHeight="1" x14ac:dyDescent="0.2">
      <c r="A154" s="243" t="s">
        <v>105</v>
      </c>
    </row>
    <row r="155" spans="1:1" s="236" customFormat="1" ht="21.95" customHeight="1" x14ac:dyDescent="0.2">
      <c r="A155" s="246" t="s">
        <v>106</v>
      </c>
    </row>
    <row r="156" spans="1:1" s="236" customFormat="1" ht="21.75" customHeight="1" x14ac:dyDescent="0.2">
      <c r="A156" s="235" t="s">
        <v>107</v>
      </c>
    </row>
    <row r="157" spans="1:1" s="236" customFormat="1" ht="21.95" customHeight="1" x14ac:dyDescent="0.2">
      <c r="A157" s="235" t="s">
        <v>108</v>
      </c>
    </row>
    <row r="158" spans="1:1" s="236" customFormat="1" ht="21.95" customHeight="1" x14ac:dyDescent="0.2">
      <c r="A158" s="235" t="s">
        <v>109</v>
      </c>
    </row>
    <row r="159" spans="1:1" s="236" customFormat="1" ht="21.95" customHeight="1" x14ac:dyDescent="0.2">
      <c r="A159" s="235" t="s">
        <v>110</v>
      </c>
    </row>
    <row r="160" spans="1:1" s="236" customFormat="1" ht="21.95" customHeight="1" x14ac:dyDescent="0.2">
      <c r="A160" s="235" t="s">
        <v>111</v>
      </c>
    </row>
    <row r="161" spans="1:1" s="236" customFormat="1" ht="5.25" customHeight="1" x14ac:dyDescent="0.2">
      <c r="A161" s="235"/>
    </row>
    <row r="162" spans="1:1" s="235" customFormat="1" ht="21" customHeight="1" x14ac:dyDescent="0.2">
      <c r="A162" s="251"/>
    </row>
    <row r="163" spans="1:1" s="236" customFormat="1" ht="21" customHeight="1" x14ac:dyDescent="0.2">
      <c r="A163" s="243" t="s">
        <v>389</v>
      </c>
    </row>
    <row r="164" spans="1:1" s="236" customFormat="1" ht="21" customHeight="1" x14ac:dyDescent="0.2">
      <c r="A164" s="235" t="s">
        <v>390</v>
      </c>
    </row>
    <row r="165" spans="1:1" s="236" customFormat="1" ht="21" customHeight="1" x14ac:dyDescent="0.2">
      <c r="A165" s="235" t="s">
        <v>112</v>
      </c>
    </row>
    <row r="166" spans="1:1" s="236" customFormat="1" ht="21" customHeight="1" x14ac:dyDescent="0.2">
      <c r="A166" s="235" t="s">
        <v>113</v>
      </c>
    </row>
    <row r="167" spans="1:1" s="236" customFormat="1" ht="21.75" customHeight="1" x14ac:dyDescent="0.2">
      <c r="A167" s="235" t="s">
        <v>114</v>
      </c>
    </row>
    <row r="168" spans="1:1" s="236" customFormat="1" ht="21.75" customHeight="1" x14ac:dyDescent="0.2">
      <c r="A168" s="235"/>
    </row>
    <row r="169" spans="1:1" s="242" customFormat="1" ht="22.5" customHeight="1" x14ac:dyDescent="0.2">
      <c r="A169" s="243" t="s">
        <v>115</v>
      </c>
    </row>
    <row r="170" spans="1:1" s="236" customFormat="1" ht="21" customHeight="1" x14ac:dyDescent="0.2">
      <c r="A170" s="235" t="s">
        <v>116</v>
      </c>
    </row>
    <row r="171" spans="1:1" s="236" customFormat="1" ht="21" customHeight="1" x14ac:dyDescent="0.2">
      <c r="A171" s="256" t="s">
        <v>402</v>
      </c>
    </row>
    <row r="172" spans="1:1" s="236" customFormat="1" ht="21" customHeight="1" x14ac:dyDescent="0.2">
      <c r="A172" s="257" t="s">
        <v>117</v>
      </c>
    </row>
    <row r="173" spans="1:1" s="236" customFormat="1" ht="21" customHeight="1" x14ac:dyDescent="0.2">
      <c r="A173" s="235" t="s">
        <v>118</v>
      </c>
    </row>
    <row r="174" spans="1:1" s="236" customFormat="1" ht="24.95" customHeight="1" x14ac:dyDescent="0.2">
      <c r="A174" s="235" t="s">
        <v>119</v>
      </c>
    </row>
    <row r="175" spans="1:1" ht="24.95" customHeight="1" x14ac:dyDescent="0.2">
      <c r="A175" s="4"/>
    </row>
    <row r="176" spans="1:1" ht="24.95" customHeight="1" x14ac:dyDescent="0.2">
      <c r="A176" s="4"/>
    </row>
    <row r="177" spans="1:1" ht="24.95" customHeight="1" x14ac:dyDescent="0.2">
      <c r="A177" s="4"/>
    </row>
    <row r="178" spans="1:1" ht="24.95" customHeight="1" x14ac:dyDescent="0.2">
      <c r="A178" s="4"/>
    </row>
    <row r="179" spans="1:1" ht="24.95" customHeight="1" x14ac:dyDescent="0.2">
      <c r="A179" s="4"/>
    </row>
    <row r="180" spans="1:1" ht="24.95" customHeight="1" x14ac:dyDescent="0.2">
      <c r="A180" s="4"/>
    </row>
    <row r="181" spans="1:1" ht="24.95" customHeight="1" x14ac:dyDescent="0.2">
      <c r="A181" s="4"/>
    </row>
    <row r="182" spans="1:1" ht="24.95" customHeight="1" x14ac:dyDescent="0.2">
      <c r="A182" s="4"/>
    </row>
    <row r="183" spans="1:1" ht="24.95" customHeight="1" x14ac:dyDescent="0.2">
      <c r="A183" s="4"/>
    </row>
    <row r="184" spans="1:1" ht="24.95" customHeight="1" x14ac:dyDescent="0.2">
      <c r="A184" s="4"/>
    </row>
    <row r="185" spans="1:1" ht="24.95" customHeight="1" x14ac:dyDescent="0.2">
      <c r="A185" s="4"/>
    </row>
    <row r="186" spans="1:1" ht="24.95" customHeight="1" x14ac:dyDescent="0.2">
      <c r="A186" s="4"/>
    </row>
    <row r="187" spans="1:1" ht="24.95" customHeight="1" x14ac:dyDescent="0.2">
      <c r="A187" s="4"/>
    </row>
    <row r="188" spans="1:1" ht="24.95" customHeight="1" x14ac:dyDescent="0.2">
      <c r="A188" s="4"/>
    </row>
    <row r="189" spans="1:1" ht="24.95" customHeight="1" x14ac:dyDescent="0.2">
      <c r="A189" s="4"/>
    </row>
    <row r="190" spans="1:1" ht="24.95" customHeight="1" x14ac:dyDescent="0.2">
      <c r="A190" s="4"/>
    </row>
    <row r="191" spans="1:1" ht="24.95" customHeight="1" x14ac:dyDescent="0.2">
      <c r="A191" s="4"/>
    </row>
    <row r="192" spans="1:1" ht="24.95" customHeight="1" x14ac:dyDescent="0.2">
      <c r="A192" s="4"/>
    </row>
    <row r="193" spans="1:1" ht="24.95" customHeight="1" x14ac:dyDescent="0.2">
      <c r="A193" s="4"/>
    </row>
    <row r="194" spans="1:1" ht="24.95" customHeight="1" x14ac:dyDescent="0.2">
      <c r="A194" s="4"/>
    </row>
    <row r="195" spans="1:1" ht="24.95" customHeight="1" x14ac:dyDescent="0.2">
      <c r="A195" s="4"/>
    </row>
    <row r="196" spans="1:1" ht="24.95" customHeight="1" x14ac:dyDescent="0.2">
      <c r="A196" s="4"/>
    </row>
    <row r="197" spans="1:1" ht="24.95" customHeight="1" x14ac:dyDescent="0.2">
      <c r="A197" s="4"/>
    </row>
    <row r="198" spans="1:1" ht="24.95" customHeight="1" x14ac:dyDescent="0.2">
      <c r="A198" s="4"/>
    </row>
    <row r="199" spans="1:1" ht="24.95" customHeight="1" x14ac:dyDescent="0.2">
      <c r="A199" s="4"/>
    </row>
    <row r="200" spans="1:1" ht="24.95" customHeight="1" x14ac:dyDescent="0.2">
      <c r="A200" s="4"/>
    </row>
    <row r="201" spans="1:1" ht="24.95" customHeight="1" x14ac:dyDescent="0.2">
      <c r="A201" s="4"/>
    </row>
    <row r="202" spans="1:1" ht="24.95" customHeight="1" x14ac:dyDescent="0.2">
      <c r="A202" s="4"/>
    </row>
    <row r="203" spans="1:1" ht="24.95" customHeight="1" x14ac:dyDescent="0.2">
      <c r="A203" s="4"/>
    </row>
    <row r="204" spans="1:1" ht="24.95" customHeight="1" x14ac:dyDescent="0.2">
      <c r="A204" s="4"/>
    </row>
    <row r="205" spans="1:1" ht="24.95" customHeight="1" x14ac:dyDescent="0.2">
      <c r="A205" s="4"/>
    </row>
    <row r="206" spans="1:1" ht="24.95" customHeight="1" x14ac:dyDescent="0.2">
      <c r="A206" s="4"/>
    </row>
    <row r="207" spans="1:1" ht="24.95" customHeight="1" x14ac:dyDescent="0.2">
      <c r="A207" s="4"/>
    </row>
    <row r="208" spans="1:1" ht="24.95" customHeight="1" x14ac:dyDescent="0.2">
      <c r="A208" s="4"/>
    </row>
    <row r="209" spans="1:1" ht="24.95" customHeight="1" x14ac:dyDescent="0.2">
      <c r="A209" s="4"/>
    </row>
    <row r="210" spans="1:1" ht="24.95" customHeight="1" x14ac:dyDescent="0.2">
      <c r="A210" s="4"/>
    </row>
    <row r="211" spans="1:1" x14ac:dyDescent="0.2">
      <c r="A211" s="4"/>
    </row>
    <row r="212" spans="1:1" x14ac:dyDescent="0.2">
      <c r="A212" s="4"/>
    </row>
  </sheetData>
  <mergeCells count="1">
    <mergeCell ref="C3:F3"/>
  </mergeCells>
  <phoneticPr fontId="12"/>
  <hyperlinks>
    <hyperlink ref="A4" r:id="rId1" display="http://lionsclub333c.org/" xr:uid="{540F64BF-17E3-422F-B56E-F6E1FE2BCF20}"/>
  </hyperlinks>
  <printOptions horizontalCentered="1"/>
  <pageMargins left="0.39370078740157483" right="0.39370078740157483" top="0.31496062992125984" bottom="0.39370078740157483" header="0.31496062992125984" footer="0.19685039370078741"/>
  <pageSetup paperSize="9" fitToHeight="0" orientation="portrait" r:id="rId2"/>
  <headerFooter>
    <oddFooter>&amp;C&amp;P</oddFooter>
  </headerFooter>
  <rowBreaks count="2" manualBreakCount="2">
    <brk id="39" max="16383" man="1"/>
    <brk id="71"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427DE-6C3C-4855-8196-799C864FB140}">
  <dimension ref="A1:M130"/>
  <sheetViews>
    <sheetView zoomScaleNormal="100" workbookViewId="0">
      <pane xSplit="2" ySplit="3" topLeftCell="C45" activePane="bottomRight" state="frozen"/>
      <selection pane="topRight" activeCell="C1" sqref="C1"/>
      <selection pane="bottomLeft" activeCell="A4" sqref="A4"/>
      <selection pane="bottomRight" activeCell="K102" sqref="K102"/>
    </sheetView>
  </sheetViews>
  <sheetFormatPr defaultRowHeight="24" x14ac:dyDescent="0.2"/>
  <cols>
    <col min="1" max="2" width="4.83203125" style="230" customWidth="1"/>
    <col min="3" max="3" width="29" style="231" bestFit="1" customWidth="1"/>
    <col min="4" max="8" width="12.83203125" style="232" customWidth="1"/>
    <col min="9" max="11" width="14.83203125" style="232" customWidth="1"/>
    <col min="12" max="16384" width="9.33203125" style="232"/>
  </cols>
  <sheetData>
    <row r="1" spans="1:13" s="152" customFormat="1" ht="26.25" customHeight="1" x14ac:dyDescent="0.2">
      <c r="A1" s="269" t="s">
        <v>340</v>
      </c>
      <c r="B1" s="269"/>
      <c r="C1" s="269"/>
      <c r="D1" s="269"/>
      <c r="E1" s="269"/>
      <c r="F1" s="269"/>
      <c r="G1" s="269"/>
      <c r="H1" s="269"/>
      <c r="I1" s="269"/>
      <c r="J1" s="269"/>
      <c r="K1" s="269"/>
      <c r="L1" s="270"/>
      <c r="M1" s="270"/>
    </row>
    <row r="2" spans="1:13" s="152" customFormat="1" ht="20.100000000000001" customHeight="1" thickBot="1" x14ac:dyDescent="0.25">
      <c r="A2" s="270"/>
      <c r="B2" s="270"/>
      <c r="C2" s="270"/>
      <c r="D2" s="270"/>
      <c r="E2" s="151"/>
      <c r="F2" s="151"/>
      <c r="G2" s="151"/>
      <c r="H2" s="151"/>
      <c r="I2" s="151"/>
      <c r="J2" s="151"/>
      <c r="K2" s="153"/>
      <c r="L2" s="271" t="s">
        <v>341</v>
      </c>
      <c r="M2" s="272"/>
    </row>
    <row r="3" spans="1:13" s="152" customFormat="1" ht="30.75" customHeight="1" thickTop="1" thickBot="1" x14ac:dyDescent="0.25">
      <c r="A3" s="154" t="s">
        <v>342</v>
      </c>
      <c r="B3" s="155" t="s">
        <v>343</v>
      </c>
      <c r="C3" s="155" t="s">
        <v>344</v>
      </c>
      <c r="D3" s="155" t="s">
        <v>345</v>
      </c>
      <c r="E3" s="155" t="s">
        <v>346</v>
      </c>
      <c r="F3" s="155" t="s">
        <v>347</v>
      </c>
      <c r="G3" s="155" t="s">
        <v>348</v>
      </c>
      <c r="H3" s="155" t="s">
        <v>349</v>
      </c>
      <c r="I3" s="155" t="s">
        <v>350</v>
      </c>
      <c r="J3" s="156" t="s">
        <v>351</v>
      </c>
      <c r="K3" s="157" t="s">
        <v>352</v>
      </c>
      <c r="L3" s="158" t="s">
        <v>353</v>
      </c>
      <c r="M3" s="159" t="s">
        <v>354</v>
      </c>
    </row>
    <row r="4" spans="1:13" s="166" customFormat="1" ht="21" customHeight="1" thickTop="1" x14ac:dyDescent="0.15">
      <c r="A4" s="263">
        <v>1</v>
      </c>
      <c r="B4" s="266">
        <v>1</v>
      </c>
      <c r="C4" s="160" t="s">
        <v>327</v>
      </c>
      <c r="D4" s="161">
        <v>26</v>
      </c>
      <c r="E4" s="161">
        <v>0</v>
      </c>
      <c r="F4" s="161">
        <v>0</v>
      </c>
      <c r="G4" s="161">
        <v>0</v>
      </c>
      <c r="H4" s="161">
        <v>0</v>
      </c>
      <c r="I4" s="162">
        <v>0</v>
      </c>
      <c r="J4" s="163">
        <v>26</v>
      </c>
      <c r="K4" s="163">
        <v>3</v>
      </c>
      <c r="L4" s="164"/>
      <c r="M4" s="165"/>
    </row>
    <row r="5" spans="1:13" s="166" customFormat="1" ht="21" customHeight="1" x14ac:dyDescent="0.15">
      <c r="A5" s="264">
        <v>1</v>
      </c>
      <c r="B5" s="267">
        <v>1</v>
      </c>
      <c r="C5" s="167" t="s">
        <v>326</v>
      </c>
      <c r="D5" s="168">
        <v>14</v>
      </c>
      <c r="E5" s="168">
        <v>0</v>
      </c>
      <c r="F5" s="168">
        <v>0</v>
      </c>
      <c r="G5" s="168">
        <v>0</v>
      </c>
      <c r="H5" s="168">
        <v>0</v>
      </c>
      <c r="I5" s="169">
        <v>0</v>
      </c>
      <c r="J5" s="170">
        <v>14</v>
      </c>
      <c r="K5" s="170">
        <v>2</v>
      </c>
      <c r="L5" s="171"/>
      <c r="M5" s="172"/>
    </row>
    <row r="6" spans="1:13" s="166" customFormat="1" ht="21" customHeight="1" x14ac:dyDescent="0.15">
      <c r="A6" s="264">
        <v>1</v>
      </c>
      <c r="B6" s="267">
        <v>1</v>
      </c>
      <c r="C6" s="167" t="s">
        <v>139</v>
      </c>
      <c r="D6" s="168">
        <v>16</v>
      </c>
      <c r="E6" s="168">
        <v>1</v>
      </c>
      <c r="F6" s="168">
        <v>0</v>
      </c>
      <c r="G6" s="168">
        <v>0</v>
      </c>
      <c r="H6" s="168">
        <v>0</v>
      </c>
      <c r="I6" s="169">
        <v>1</v>
      </c>
      <c r="J6" s="170">
        <v>17</v>
      </c>
      <c r="K6" s="170">
        <v>4</v>
      </c>
      <c r="L6" s="171"/>
      <c r="M6" s="172"/>
    </row>
    <row r="7" spans="1:13" s="166" customFormat="1" ht="21" customHeight="1" thickBot="1" x14ac:dyDescent="0.2">
      <c r="A7" s="264">
        <v>1</v>
      </c>
      <c r="B7" s="267">
        <v>1</v>
      </c>
      <c r="C7" s="167" t="s">
        <v>141</v>
      </c>
      <c r="D7" s="168">
        <v>10</v>
      </c>
      <c r="E7" s="168">
        <v>0</v>
      </c>
      <c r="F7" s="168">
        <v>0</v>
      </c>
      <c r="G7" s="168">
        <v>0</v>
      </c>
      <c r="H7" s="168">
        <v>0</v>
      </c>
      <c r="I7" s="169">
        <v>0</v>
      </c>
      <c r="J7" s="170">
        <v>10</v>
      </c>
      <c r="K7" s="170">
        <v>1</v>
      </c>
      <c r="L7" s="173"/>
      <c r="M7" s="174"/>
    </row>
    <row r="8" spans="1:13" s="166" customFormat="1" ht="21" customHeight="1" thickBot="1" x14ac:dyDescent="0.2">
      <c r="A8" s="264">
        <v>1</v>
      </c>
      <c r="B8" s="268">
        <v>1</v>
      </c>
      <c r="C8" s="175" t="s">
        <v>355</v>
      </c>
      <c r="D8" s="176">
        <v>11</v>
      </c>
      <c r="E8" s="176">
        <v>0</v>
      </c>
      <c r="F8" s="176">
        <v>0</v>
      </c>
      <c r="G8" s="176">
        <v>0</v>
      </c>
      <c r="H8" s="176">
        <v>0</v>
      </c>
      <c r="I8" s="177">
        <v>0</v>
      </c>
      <c r="J8" s="178">
        <v>11</v>
      </c>
      <c r="K8" s="178">
        <v>0</v>
      </c>
      <c r="L8" s="179">
        <f>SUM(J4:J8)</f>
        <v>78</v>
      </c>
      <c r="M8" s="180"/>
    </row>
    <row r="9" spans="1:13" s="166" customFormat="1" ht="21" customHeight="1" x14ac:dyDescent="0.15">
      <c r="A9" s="264">
        <v>1</v>
      </c>
      <c r="B9" s="266">
        <v>2</v>
      </c>
      <c r="C9" s="160" t="s">
        <v>324</v>
      </c>
      <c r="D9" s="161">
        <v>45</v>
      </c>
      <c r="E9" s="161">
        <v>7</v>
      </c>
      <c r="F9" s="161">
        <v>0</v>
      </c>
      <c r="G9" s="161">
        <v>0</v>
      </c>
      <c r="H9" s="161">
        <v>0</v>
      </c>
      <c r="I9" s="162">
        <v>7</v>
      </c>
      <c r="J9" s="181">
        <v>52</v>
      </c>
      <c r="K9" s="181">
        <v>3</v>
      </c>
      <c r="L9" s="164"/>
      <c r="M9" s="172"/>
    </row>
    <row r="10" spans="1:13" s="166" customFormat="1" ht="21" customHeight="1" x14ac:dyDescent="0.15">
      <c r="A10" s="264">
        <v>1</v>
      </c>
      <c r="B10" s="267">
        <v>2</v>
      </c>
      <c r="C10" s="167" t="s">
        <v>323</v>
      </c>
      <c r="D10" s="168">
        <v>16</v>
      </c>
      <c r="E10" s="168">
        <v>0</v>
      </c>
      <c r="F10" s="168">
        <v>0</v>
      </c>
      <c r="G10" s="168">
        <v>0</v>
      </c>
      <c r="H10" s="168">
        <v>0</v>
      </c>
      <c r="I10" s="169">
        <v>0</v>
      </c>
      <c r="J10" s="170">
        <v>16</v>
      </c>
      <c r="K10" s="170">
        <v>0</v>
      </c>
      <c r="L10" s="171"/>
      <c r="M10" s="172"/>
    </row>
    <row r="11" spans="1:13" s="166" customFormat="1" ht="21" customHeight="1" x14ac:dyDescent="0.15">
      <c r="A11" s="264">
        <v>1</v>
      </c>
      <c r="B11" s="267">
        <v>2</v>
      </c>
      <c r="C11" s="167" t="s">
        <v>322</v>
      </c>
      <c r="D11" s="168">
        <v>3</v>
      </c>
      <c r="E11" s="168">
        <v>1</v>
      </c>
      <c r="F11" s="168">
        <v>0</v>
      </c>
      <c r="G11" s="168">
        <v>0</v>
      </c>
      <c r="H11" s="168">
        <v>0</v>
      </c>
      <c r="I11" s="169">
        <v>1</v>
      </c>
      <c r="J11" s="170">
        <v>4</v>
      </c>
      <c r="K11" s="170">
        <v>0</v>
      </c>
      <c r="L11" s="171"/>
      <c r="M11" s="172"/>
    </row>
    <row r="12" spans="1:13" s="166" customFormat="1" ht="21" customHeight="1" thickBot="1" x14ac:dyDescent="0.2">
      <c r="A12" s="264">
        <v>1</v>
      </c>
      <c r="B12" s="267">
        <v>2</v>
      </c>
      <c r="C12" s="167" t="s">
        <v>153</v>
      </c>
      <c r="D12" s="168">
        <v>37</v>
      </c>
      <c r="E12" s="168">
        <v>1</v>
      </c>
      <c r="F12" s="168">
        <v>0</v>
      </c>
      <c r="G12" s="168">
        <v>0</v>
      </c>
      <c r="H12" s="168">
        <v>0</v>
      </c>
      <c r="I12" s="169">
        <v>1</v>
      </c>
      <c r="J12" s="170">
        <v>38</v>
      </c>
      <c r="K12" s="170">
        <v>0</v>
      </c>
      <c r="L12" s="173"/>
      <c r="M12" s="174"/>
    </row>
    <row r="13" spans="1:13" s="166" customFormat="1" ht="21" customHeight="1" thickBot="1" x14ac:dyDescent="0.2">
      <c r="A13" s="265">
        <v>1</v>
      </c>
      <c r="B13" s="268">
        <v>2</v>
      </c>
      <c r="C13" s="182" t="s">
        <v>155</v>
      </c>
      <c r="D13" s="176">
        <v>11</v>
      </c>
      <c r="E13" s="176">
        <v>0</v>
      </c>
      <c r="F13" s="183">
        <v>0</v>
      </c>
      <c r="G13" s="176">
        <v>0</v>
      </c>
      <c r="H13" s="176">
        <v>0</v>
      </c>
      <c r="I13" s="184">
        <v>0</v>
      </c>
      <c r="J13" s="185">
        <v>11</v>
      </c>
      <c r="K13" s="178">
        <v>3</v>
      </c>
      <c r="L13" s="186">
        <f>SUM(J9:J13)</f>
        <v>121</v>
      </c>
      <c r="M13" s="187">
        <f>SUM(L8,L13)</f>
        <v>199</v>
      </c>
    </row>
    <row r="14" spans="1:13" s="166" customFormat="1" ht="21" customHeight="1" x14ac:dyDescent="0.15">
      <c r="A14" s="264">
        <v>2</v>
      </c>
      <c r="B14" s="267">
        <v>1</v>
      </c>
      <c r="C14" s="160" t="s">
        <v>356</v>
      </c>
      <c r="D14" s="188">
        <v>25</v>
      </c>
      <c r="E14" s="188">
        <v>0</v>
      </c>
      <c r="F14" s="161">
        <v>0</v>
      </c>
      <c r="G14" s="188">
        <v>0</v>
      </c>
      <c r="H14" s="188">
        <v>0</v>
      </c>
      <c r="I14" s="189">
        <v>0</v>
      </c>
      <c r="J14" s="181">
        <v>25</v>
      </c>
      <c r="K14" s="163">
        <v>5</v>
      </c>
      <c r="L14" s="171"/>
      <c r="M14" s="172"/>
    </row>
    <row r="15" spans="1:13" s="166" customFormat="1" ht="21" customHeight="1" x14ac:dyDescent="0.15">
      <c r="A15" s="264">
        <v>2</v>
      </c>
      <c r="B15" s="267">
        <v>1</v>
      </c>
      <c r="C15" s="167" t="s">
        <v>357</v>
      </c>
      <c r="D15" s="168">
        <v>19</v>
      </c>
      <c r="E15" s="168">
        <v>0</v>
      </c>
      <c r="F15" s="168">
        <v>0</v>
      </c>
      <c r="G15" s="168">
        <v>0</v>
      </c>
      <c r="H15" s="168">
        <v>0</v>
      </c>
      <c r="I15" s="169">
        <v>0</v>
      </c>
      <c r="J15" s="170">
        <v>19</v>
      </c>
      <c r="K15" s="170">
        <v>6</v>
      </c>
      <c r="L15" s="171"/>
      <c r="M15" s="172"/>
    </row>
    <row r="16" spans="1:13" s="166" customFormat="1" ht="21" customHeight="1" thickBot="1" x14ac:dyDescent="0.2">
      <c r="A16" s="264">
        <v>2</v>
      </c>
      <c r="B16" s="267">
        <v>1</v>
      </c>
      <c r="C16" s="167" t="s">
        <v>319</v>
      </c>
      <c r="D16" s="168">
        <v>42</v>
      </c>
      <c r="E16" s="168">
        <v>1</v>
      </c>
      <c r="F16" s="168">
        <v>0</v>
      </c>
      <c r="G16" s="168">
        <v>0</v>
      </c>
      <c r="H16" s="168">
        <v>-1</v>
      </c>
      <c r="I16" s="169">
        <v>0</v>
      </c>
      <c r="J16" s="170">
        <v>42</v>
      </c>
      <c r="K16" s="170">
        <v>4</v>
      </c>
      <c r="L16" s="171"/>
      <c r="M16" s="172"/>
    </row>
    <row r="17" spans="1:13" s="166" customFormat="1" ht="21" customHeight="1" x14ac:dyDescent="0.15">
      <c r="A17" s="264">
        <v>2</v>
      </c>
      <c r="B17" s="268">
        <v>1</v>
      </c>
      <c r="C17" s="175" t="s">
        <v>358</v>
      </c>
      <c r="D17" s="176">
        <v>36</v>
      </c>
      <c r="E17" s="176">
        <v>0</v>
      </c>
      <c r="F17" s="176">
        <v>0</v>
      </c>
      <c r="G17" s="176">
        <v>0</v>
      </c>
      <c r="H17" s="176">
        <v>0</v>
      </c>
      <c r="I17" s="190">
        <v>0</v>
      </c>
      <c r="J17" s="191">
        <v>36</v>
      </c>
      <c r="K17" s="191">
        <v>0</v>
      </c>
      <c r="L17" s="192">
        <f>SUM(J14:J17)</f>
        <v>122</v>
      </c>
      <c r="M17" s="193"/>
    </row>
    <row r="18" spans="1:13" s="166" customFormat="1" ht="21" customHeight="1" x14ac:dyDescent="0.15">
      <c r="A18" s="264">
        <v>2</v>
      </c>
      <c r="B18" s="266">
        <v>2</v>
      </c>
      <c r="C18" s="160" t="s">
        <v>359</v>
      </c>
      <c r="D18" s="161">
        <v>33</v>
      </c>
      <c r="E18" s="161">
        <v>1</v>
      </c>
      <c r="F18" s="161">
        <v>0</v>
      </c>
      <c r="G18" s="161">
        <v>0</v>
      </c>
      <c r="H18" s="161">
        <v>0</v>
      </c>
      <c r="I18" s="162">
        <v>1</v>
      </c>
      <c r="J18" s="181">
        <v>34</v>
      </c>
      <c r="K18" s="181">
        <v>0</v>
      </c>
      <c r="L18" s="194"/>
      <c r="M18" s="195"/>
    </row>
    <row r="19" spans="1:13" s="166" customFormat="1" ht="21" customHeight="1" x14ac:dyDescent="0.15">
      <c r="A19" s="264">
        <v>2</v>
      </c>
      <c r="B19" s="267">
        <v>2</v>
      </c>
      <c r="C19" s="196" t="s">
        <v>317</v>
      </c>
      <c r="D19" s="188">
        <v>31</v>
      </c>
      <c r="E19" s="188">
        <v>0</v>
      </c>
      <c r="F19" s="188">
        <v>0</v>
      </c>
      <c r="G19" s="188">
        <v>0</v>
      </c>
      <c r="H19" s="188">
        <v>-2</v>
      </c>
      <c r="I19" s="189">
        <v>-2</v>
      </c>
      <c r="J19" s="163">
        <v>29</v>
      </c>
      <c r="K19" s="163">
        <v>4</v>
      </c>
      <c r="L19" s="164"/>
      <c r="M19" s="165"/>
    </row>
    <row r="20" spans="1:13" s="166" customFormat="1" ht="21" customHeight="1" x14ac:dyDescent="0.15">
      <c r="A20" s="264">
        <v>2</v>
      </c>
      <c r="B20" s="267">
        <v>2</v>
      </c>
      <c r="C20" s="167" t="s">
        <v>316</v>
      </c>
      <c r="D20" s="168">
        <v>35</v>
      </c>
      <c r="E20" s="168">
        <v>0</v>
      </c>
      <c r="F20" s="168">
        <v>0</v>
      </c>
      <c r="G20" s="168">
        <v>0</v>
      </c>
      <c r="H20" s="168">
        <v>-1</v>
      </c>
      <c r="I20" s="169">
        <v>-1</v>
      </c>
      <c r="J20" s="170">
        <v>34</v>
      </c>
      <c r="K20" s="170">
        <v>0</v>
      </c>
      <c r="L20" s="171"/>
      <c r="M20" s="172"/>
    </row>
    <row r="21" spans="1:13" s="166" customFormat="1" ht="21" customHeight="1" thickBot="1" x14ac:dyDescent="0.2">
      <c r="A21" s="264">
        <v>2</v>
      </c>
      <c r="B21" s="267">
        <v>2</v>
      </c>
      <c r="C21" s="167" t="s">
        <v>315</v>
      </c>
      <c r="D21" s="168">
        <v>97</v>
      </c>
      <c r="E21" s="168">
        <v>0</v>
      </c>
      <c r="F21" s="168">
        <v>0</v>
      </c>
      <c r="G21" s="168">
        <v>0</v>
      </c>
      <c r="H21" s="168">
        <v>0</v>
      </c>
      <c r="I21" s="169">
        <v>0</v>
      </c>
      <c r="J21" s="170">
        <v>97</v>
      </c>
      <c r="K21" s="170">
        <v>0</v>
      </c>
      <c r="L21" s="171"/>
      <c r="M21" s="172"/>
    </row>
    <row r="22" spans="1:13" s="166" customFormat="1" ht="21" customHeight="1" thickBot="1" x14ac:dyDescent="0.2">
      <c r="A22" s="265">
        <v>2</v>
      </c>
      <c r="B22" s="268">
        <v>2</v>
      </c>
      <c r="C22" s="182" t="s">
        <v>360</v>
      </c>
      <c r="D22" s="183">
        <v>13</v>
      </c>
      <c r="E22" s="183">
        <v>0</v>
      </c>
      <c r="F22" s="183">
        <v>0</v>
      </c>
      <c r="G22" s="183">
        <v>0</v>
      </c>
      <c r="H22" s="183">
        <v>0</v>
      </c>
      <c r="I22" s="197">
        <v>0</v>
      </c>
      <c r="J22" s="185">
        <v>13</v>
      </c>
      <c r="K22" s="185">
        <v>0</v>
      </c>
      <c r="L22" s="186">
        <f>SUM(J18:J22)</f>
        <v>207</v>
      </c>
      <c r="M22" s="187">
        <f>SUM(L17,L22)</f>
        <v>329</v>
      </c>
    </row>
    <row r="23" spans="1:13" s="166" customFormat="1" ht="21" customHeight="1" x14ac:dyDescent="0.15">
      <c r="A23" s="263">
        <v>3</v>
      </c>
      <c r="B23" s="266">
        <v>1</v>
      </c>
      <c r="C23" s="160" t="s">
        <v>314</v>
      </c>
      <c r="D23" s="161">
        <v>30</v>
      </c>
      <c r="E23" s="161">
        <v>0</v>
      </c>
      <c r="F23" s="161">
        <v>0</v>
      </c>
      <c r="G23" s="161">
        <v>0</v>
      </c>
      <c r="H23" s="161">
        <v>0</v>
      </c>
      <c r="I23" s="162">
        <v>0</v>
      </c>
      <c r="J23" s="181">
        <v>30</v>
      </c>
      <c r="K23" s="181">
        <v>0</v>
      </c>
      <c r="L23" s="164"/>
      <c r="M23" s="165"/>
    </row>
    <row r="24" spans="1:13" s="166" customFormat="1" ht="21" customHeight="1" x14ac:dyDescent="0.15">
      <c r="A24" s="264">
        <v>3</v>
      </c>
      <c r="B24" s="267">
        <v>1</v>
      </c>
      <c r="C24" s="167" t="s">
        <v>313</v>
      </c>
      <c r="D24" s="168">
        <v>19</v>
      </c>
      <c r="E24" s="168">
        <v>1</v>
      </c>
      <c r="F24" s="168">
        <v>0</v>
      </c>
      <c r="G24" s="168">
        <v>0</v>
      </c>
      <c r="H24" s="168">
        <v>0</v>
      </c>
      <c r="I24" s="169">
        <v>1</v>
      </c>
      <c r="J24" s="170">
        <v>20</v>
      </c>
      <c r="K24" s="170">
        <v>1</v>
      </c>
      <c r="L24" s="171"/>
      <c r="M24" s="172"/>
    </row>
    <row r="25" spans="1:13" s="166" customFormat="1" ht="21" customHeight="1" thickBot="1" x14ac:dyDescent="0.2">
      <c r="A25" s="264">
        <v>3</v>
      </c>
      <c r="B25" s="267">
        <v>1</v>
      </c>
      <c r="C25" s="167" t="s">
        <v>312</v>
      </c>
      <c r="D25" s="168">
        <v>1</v>
      </c>
      <c r="E25" s="168">
        <v>0</v>
      </c>
      <c r="F25" s="168">
        <v>0</v>
      </c>
      <c r="G25" s="168">
        <v>0</v>
      </c>
      <c r="H25" s="168">
        <v>0</v>
      </c>
      <c r="I25" s="169">
        <v>0</v>
      </c>
      <c r="J25" s="170">
        <v>1</v>
      </c>
      <c r="K25" s="170">
        <v>0</v>
      </c>
      <c r="L25" s="173"/>
      <c r="M25" s="172"/>
    </row>
    <row r="26" spans="1:13" s="166" customFormat="1" ht="21" customHeight="1" thickBot="1" x14ac:dyDescent="0.2">
      <c r="A26" s="264">
        <v>3</v>
      </c>
      <c r="B26" s="268">
        <v>1</v>
      </c>
      <c r="C26" s="175" t="s">
        <v>311</v>
      </c>
      <c r="D26" s="176">
        <v>31</v>
      </c>
      <c r="E26" s="176">
        <v>2</v>
      </c>
      <c r="F26" s="176">
        <v>0</v>
      </c>
      <c r="G26" s="176">
        <v>0</v>
      </c>
      <c r="H26" s="176">
        <v>0</v>
      </c>
      <c r="I26" s="177">
        <v>2</v>
      </c>
      <c r="J26" s="178">
        <v>33</v>
      </c>
      <c r="K26" s="178">
        <v>3</v>
      </c>
      <c r="L26" s="179">
        <f>SUM(J23:J26)</f>
        <v>84</v>
      </c>
      <c r="M26" s="193"/>
    </row>
    <row r="27" spans="1:13" s="166" customFormat="1" ht="21" customHeight="1" x14ac:dyDescent="0.15">
      <c r="A27" s="264">
        <v>3</v>
      </c>
      <c r="B27" s="266">
        <v>2</v>
      </c>
      <c r="C27" s="160" t="s">
        <v>310</v>
      </c>
      <c r="D27" s="161">
        <v>16</v>
      </c>
      <c r="E27" s="161">
        <v>0</v>
      </c>
      <c r="F27" s="161">
        <v>0</v>
      </c>
      <c r="G27" s="161">
        <v>0</v>
      </c>
      <c r="H27" s="161">
        <v>0</v>
      </c>
      <c r="I27" s="162">
        <v>0</v>
      </c>
      <c r="J27" s="181">
        <v>16</v>
      </c>
      <c r="K27" s="181">
        <v>0</v>
      </c>
      <c r="L27" s="164"/>
      <c r="M27" s="198"/>
    </row>
    <row r="28" spans="1:13" s="166" customFormat="1" ht="21" customHeight="1" x14ac:dyDescent="0.15">
      <c r="A28" s="264">
        <v>3</v>
      </c>
      <c r="B28" s="267">
        <v>2</v>
      </c>
      <c r="C28" s="167" t="s">
        <v>309</v>
      </c>
      <c r="D28" s="168">
        <v>26</v>
      </c>
      <c r="E28" s="168">
        <v>0</v>
      </c>
      <c r="F28" s="168">
        <v>0</v>
      </c>
      <c r="G28" s="168">
        <v>0</v>
      </c>
      <c r="H28" s="168">
        <v>-1</v>
      </c>
      <c r="I28" s="169">
        <v>-1</v>
      </c>
      <c r="J28" s="170">
        <v>25</v>
      </c>
      <c r="K28" s="170">
        <v>0</v>
      </c>
      <c r="L28" s="171"/>
      <c r="M28" s="172"/>
    </row>
    <row r="29" spans="1:13" s="166" customFormat="1" ht="21" customHeight="1" x14ac:dyDescent="0.15">
      <c r="A29" s="264">
        <v>3</v>
      </c>
      <c r="B29" s="267">
        <v>2</v>
      </c>
      <c r="C29" s="167" t="s">
        <v>308</v>
      </c>
      <c r="D29" s="168">
        <v>21</v>
      </c>
      <c r="E29" s="168">
        <v>1</v>
      </c>
      <c r="F29" s="168">
        <v>0</v>
      </c>
      <c r="G29" s="168">
        <v>0</v>
      </c>
      <c r="H29" s="168">
        <v>0</v>
      </c>
      <c r="I29" s="169">
        <v>1</v>
      </c>
      <c r="J29" s="170">
        <v>22</v>
      </c>
      <c r="K29" s="170">
        <v>0</v>
      </c>
      <c r="L29" s="171"/>
      <c r="M29" s="172"/>
    </row>
    <row r="30" spans="1:13" s="166" customFormat="1" ht="21" customHeight="1" x14ac:dyDescent="0.15">
      <c r="A30" s="264">
        <v>3</v>
      </c>
      <c r="B30" s="267">
        <v>2</v>
      </c>
      <c r="C30" s="167" t="s">
        <v>306</v>
      </c>
      <c r="D30" s="168">
        <v>41</v>
      </c>
      <c r="E30" s="168">
        <v>0</v>
      </c>
      <c r="F30" s="168">
        <v>0</v>
      </c>
      <c r="G30" s="168">
        <v>0</v>
      </c>
      <c r="H30" s="168">
        <v>-1</v>
      </c>
      <c r="I30" s="169">
        <v>-1</v>
      </c>
      <c r="J30" s="170">
        <v>40</v>
      </c>
      <c r="K30" s="170">
        <v>0</v>
      </c>
      <c r="L30" s="171"/>
      <c r="M30" s="172"/>
    </row>
    <row r="31" spans="1:13" s="166" customFormat="1" ht="21" customHeight="1" thickBot="1" x14ac:dyDescent="0.2">
      <c r="A31" s="264">
        <v>3</v>
      </c>
      <c r="B31" s="267">
        <v>2</v>
      </c>
      <c r="C31" s="167" t="s">
        <v>305</v>
      </c>
      <c r="D31" s="168">
        <v>30</v>
      </c>
      <c r="E31" s="168">
        <v>0</v>
      </c>
      <c r="F31" s="168">
        <v>0</v>
      </c>
      <c r="G31" s="168">
        <v>0</v>
      </c>
      <c r="H31" s="168">
        <v>0</v>
      </c>
      <c r="I31" s="169">
        <v>0</v>
      </c>
      <c r="J31" s="170">
        <v>30</v>
      </c>
      <c r="K31" s="170">
        <v>11</v>
      </c>
      <c r="L31" s="171"/>
      <c r="M31" s="172"/>
    </row>
    <row r="32" spans="1:13" s="166" customFormat="1" ht="21" customHeight="1" thickBot="1" x14ac:dyDescent="0.2">
      <c r="A32" s="265">
        <v>3</v>
      </c>
      <c r="B32" s="268">
        <v>2</v>
      </c>
      <c r="C32" s="175" t="s">
        <v>194</v>
      </c>
      <c r="D32" s="176">
        <v>31</v>
      </c>
      <c r="E32" s="176">
        <v>0</v>
      </c>
      <c r="F32" s="176">
        <v>0</v>
      </c>
      <c r="G32" s="176">
        <v>0</v>
      </c>
      <c r="H32" s="176">
        <v>0</v>
      </c>
      <c r="I32" s="190">
        <v>0</v>
      </c>
      <c r="J32" s="199">
        <v>31</v>
      </c>
      <c r="K32" s="199">
        <v>12</v>
      </c>
      <c r="L32" s="200">
        <f>SUM(J27:J32)</f>
        <v>164</v>
      </c>
      <c r="M32" s="187">
        <f>SUM(L26,L32)</f>
        <v>248</v>
      </c>
    </row>
    <row r="33" spans="1:13" s="166" customFormat="1" ht="21" customHeight="1" x14ac:dyDescent="0.15">
      <c r="A33" s="263">
        <v>4</v>
      </c>
      <c r="B33" s="266">
        <v>1</v>
      </c>
      <c r="C33" s="196" t="s">
        <v>304</v>
      </c>
      <c r="D33" s="188">
        <v>23</v>
      </c>
      <c r="E33" s="188">
        <v>3</v>
      </c>
      <c r="F33" s="188">
        <v>0</v>
      </c>
      <c r="G33" s="188">
        <v>2</v>
      </c>
      <c r="H33" s="188">
        <v>-1</v>
      </c>
      <c r="I33" s="189">
        <v>4</v>
      </c>
      <c r="J33" s="163">
        <v>27</v>
      </c>
      <c r="K33" s="163">
        <v>10</v>
      </c>
      <c r="L33" s="164"/>
      <c r="M33" s="165"/>
    </row>
    <row r="34" spans="1:13" s="166" customFormat="1" ht="21" customHeight="1" x14ac:dyDescent="0.15">
      <c r="A34" s="264">
        <v>4</v>
      </c>
      <c r="B34" s="267">
        <v>1</v>
      </c>
      <c r="C34" s="167" t="s">
        <v>303</v>
      </c>
      <c r="D34" s="168">
        <v>50</v>
      </c>
      <c r="E34" s="168">
        <v>4</v>
      </c>
      <c r="F34" s="168">
        <v>0</v>
      </c>
      <c r="G34" s="168">
        <v>0</v>
      </c>
      <c r="H34" s="168">
        <v>-1</v>
      </c>
      <c r="I34" s="169">
        <v>3</v>
      </c>
      <c r="J34" s="170">
        <v>53</v>
      </c>
      <c r="K34" s="170">
        <v>10</v>
      </c>
      <c r="L34" s="171"/>
      <c r="M34" s="172"/>
    </row>
    <row r="35" spans="1:13" s="166" customFormat="1" ht="21" customHeight="1" x14ac:dyDescent="0.15">
      <c r="A35" s="264">
        <v>4</v>
      </c>
      <c r="B35" s="267">
        <v>1</v>
      </c>
      <c r="C35" s="167" t="s">
        <v>302</v>
      </c>
      <c r="D35" s="168">
        <v>25</v>
      </c>
      <c r="E35" s="168">
        <v>0</v>
      </c>
      <c r="F35" s="168">
        <v>0</v>
      </c>
      <c r="G35" s="168">
        <v>0</v>
      </c>
      <c r="H35" s="168">
        <v>-1</v>
      </c>
      <c r="I35" s="169">
        <v>-1</v>
      </c>
      <c r="J35" s="170">
        <v>24</v>
      </c>
      <c r="K35" s="170">
        <v>0</v>
      </c>
      <c r="L35" s="201"/>
      <c r="M35" s="202"/>
    </row>
    <row r="36" spans="1:13" s="166" customFormat="1" ht="21" customHeight="1" thickBot="1" x14ac:dyDescent="0.2">
      <c r="A36" s="264">
        <v>4</v>
      </c>
      <c r="B36" s="267">
        <v>1</v>
      </c>
      <c r="C36" s="167" t="s">
        <v>300</v>
      </c>
      <c r="D36" s="168">
        <v>43</v>
      </c>
      <c r="E36" s="168">
        <v>2</v>
      </c>
      <c r="F36" s="168">
        <v>0</v>
      </c>
      <c r="G36" s="168">
        <v>0</v>
      </c>
      <c r="H36" s="168">
        <v>0</v>
      </c>
      <c r="I36" s="169">
        <v>2</v>
      </c>
      <c r="J36" s="170">
        <v>45</v>
      </c>
      <c r="K36" s="170">
        <v>13</v>
      </c>
      <c r="L36" s="173"/>
      <c r="M36" s="174"/>
    </row>
    <row r="37" spans="1:13" s="166" customFormat="1" ht="21" customHeight="1" thickBot="1" x14ac:dyDescent="0.2">
      <c r="A37" s="265">
        <v>4</v>
      </c>
      <c r="B37" s="268">
        <v>1</v>
      </c>
      <c r="C37" s="182" t="s">
        <v>361</v>
      </c>
      <c r="D37" s="183">
        <v>29</v>
      </c>
      <c r="E37" s="183">
        <v>0</v>
      </c>
      <c r="F37" s="183">
        <v>0</v>
      </c>
      <c r="G37" s="183">
        <v>0</v>
      </c>
      <c r="H37" s="183">
        <v>0</v>
      </c>
      <c r="I37" s="197">
        <v>0</v>
      </c>
      <c r="J37" s="185">
        <v>29</v>
      </c>
      <c r="K37" s="185">
        <v>1</v>
      </c>
      <c r="L37" s="186">
        <f>SUM(J33:J37)</f>
        <v>178</v>
      </c>
      <c r="M37" s="187">
        <f>SUM(L35,L37)</f>
        <v>178</v>
      </c>
    </row>
    <row r="38" spans="1:13" s="166" customFormat="1" ht="21" customHeight="1" x14ac:dyDescent="0.15">
      <c r="A38" s="263">
        <v>5</v>
      </c>
      <c r="B38" s="266">
        <v>1</v>
      </c>
      <c r="C38" s="160" t="s">
        <v>362</v>
      </c>
      <c r="D38" s="161">
        <v>23</v>
      </c>
      <c r="E38" s="161">
        <v>0</v>
      </c>
      <c r="F38" s="161">
        <v>0</v>
      </c>
      <c r="G38" s="161">
        <v>0</v>
      </c>
      <c r="H38" s="161">
        <v>0</v>
      </c>
      <c r="I38" s="162">
        <v>0</v>
      </c>
      <c r="J38" s="181">
        <v>23</v>
      </c>
      <c r="K38" s="181">
        <v>4</v>
      </c>
      <c r="L38" s="164"/>
      <c r="M38" s="165"/>
    </row>
    <row r="39" spans="1:13" s="166" customFormat="1" ht="21" customHeight="1" thickBot="1" x14ac:dyDescent="0.2">
      <c r="A39" s="264">
        <v>5</v>
      </c>
      <c r="B39" s="267">
        <v>1</v>
      </c>
      <c r="C39" s="167" t="s">
        <v>296</v>
      </c>
      <c r="D39" s="168">
        <v>25</v>
      </c>
      <c r="E39" s="168">
        <v>0</v>
      </c>
      <c r="F39" s="168">
        <v>0</v>
      </c>
      <c r="G39" s="168">
        <v>0</v>
      </c>
      <c r="H39" s="168">
        <v>0</v>
      </c>
      <c r="I39" s="169">
        <v>0</v>
      </c>
      <c r="J39" s="170">
        <v>25</v>
      </c>
      <c r="K39" s="170">
        <v>0</v>
      </c>
      <c r="L39" s="171"/>
      <c r="M39" s="172"/>
    </row>
    <row r="40" spans="1:13" s="166" customFormat="1" ht="21" customHeight="1" thickBot="1" x14ac:dyDescent="0.2">
      <c r="A40" s="264">
        <v>5</v>
      </c>
      <c r="B40" s="268">
        <v>1</v>
      </c>
      <c r="C40" s="175" t="s">
        <v>295</v>
      </c>
      <c r="D40" s="176">
        <v>13</v>
      </c>
      <c r="E40" s="176">
        <v>0</v>
      </c>
      <c r="F40" s="176">
        <v>0</v>
      </c>
      <c r="G40" s="176">
        <v>0</v>
      </c>
      <c r="H40" s="176">
        <v>0</v>
      </c>
      <c r="I40" s="177">
        <v>0</v>
      </c>
      <c r="J40" s="178">
        <v>13</v>
      </c>
      <c r="K40" s="178">
        <v>7</v>
      </c>
      <c r="L40" s="179">
        <f>SUM(J38:J40)</f>
        <v>61</v>
      </c>
      <c r="M40" s="193"/>
    </row>
    <row r="41" spans="1:13" s="166" customFormat="1" ht="21" customHeight="1" x14ac:dyDescent="0.15">
      <c r="A41" s="264">
        <v>5</v>
      </c>
      <c r="B41" s="266">
        <v>2</v>
      </c>
      <c r="C41" s="160" t="s">
        <v>294</v>
      </c>
      <c r="D41" s="161">
        <v>30</v>
      </c>
      <c r="E41" s="161">
        <v>1</v>
      </c>
      <c r="F41" s="161">
        <v>0</v>
      </c>
      <c r="G41" s="161">
        <v>0</v>
      </c>
      <c r="H41" s="161">
        <v>0</v>
      </c>
      <c r="I41" s="162">
        <v>1</v>
      </c>
      <c r="J41" s="181">
        <v>31</v>
      </c>
      <c r="K41" s="181">
        <v>10</v>
      </c>
      <c r="L41" s="164"/>
      <c r="M41" s="165"/>
    </row>
    <row r="42" spans="1:13" s="166" customFormat="1" ht="21" customHeight="1" x14ac:dyDescent="0.15">
      <c r="A42" s="264">
        <v>5</v>
      </c>
      <c r="B42" s="267">
        <v>2</v>
      </c>
      <c r="C42" s="167" t="s">
        <v>293</v>
      </c>
      <c r="D42" s="168">
        <v>25</v>
      </c>
      <c r="E42" s="168">
        <v>0</v>
      </c>
      <c r="F42" s="168">
        <v>0</v>
      </c>
      <c r="G42" s="168">
        <v>0</v>
      </c>
      <c r="H42" s="168">
        <v>0</v>
      </c>
      <c r="I42" s="169">
        <v>0</v>
      </c>
      <c r="J42" s="170">
        <v>25</v>
      </c>
      <c r="K42" s="170">
        <v>2</v>
      </c>
      <c r="L42" s="171"/>
      <c r="M42" s="172"/>
    </row>
    <row r="43" spans="1:13" s="166" customFormat="1" ht="21" customHeight="1" thickBot="1" x14ac:dyDescent="0.2">
      <c r="A43" s="264">
        <v>5</v>
      </c>
      <c r="B43" s="267">
        <v>2</v>
      </c>
      <c r="C43" s="167" t="s">
        <v>292</v>
      </c>
      <c r="D43" s="168">
        <v>28</v>
      </c>
      <c r="E43" s="168">
        <v>0</v>
      </c>
      <c r="F43" s="168">
        <v>0</v>
      </c>
      <c r="G43" s="168">
        <v>0</v>
      </c>
      <c r="H43" s="168">
        <v>0</v>
      </c>
      <c r="I43" s="169">
        <v>0</v>
      </c>
      <c r="J43" s="170">
        <v>28</v>
      </c>
      <c r="K43" s="170">
        <v>5</v>
      </c>
      <c r="L43" s="171"/>
      <c r="M43" s="172"/>
    </row>
    <row r="44" spans="1:13" s="166" customFormat="1" ht="21" customHeight="1" thickBot="1" x14ac:dyDescent="0.2">
      <c r="A44" s="265">
        <v>5</v>
      </c>
      <c r="B44" s="268">
        <v>2</v>
      </c>
      <c r="C44" s="182" t="s">
        <v>219</v>
      </c>
      <c r="D44" s="183">
        <v>43</v>
      </c>
      <c r="E44" s="183">
        <v>0</v>
      </c>
      <c r="F44" s="183">
        <v>0</v>
      </c>
      <c r="G44" s="183">
        <v>0</v>
      </c>
      <c r="H44" s="183">
        <v>-1</v>
      </c>
      <c r="I44" s="197">
        <v>-1</v>
      </c>
      <c r="J44" s="185">
        <v>42</v>
      </c>
      <c r="K44" s="185">
        <v>16</v>
      </c>
      <c r="L44" s="186">
        <f>SUM(J41:J44)</f>
        <v>126</v>
      </c>
      <c r="M44" s="187">
        <f>SUM(L40,L44)</f>
        <v>187</v>
      </c>
    </row>
    <row r="45" spans="1:13" s="166" customFormat="1" ht="21" customHeight="1" x14ac:dyDescent="0.15">
      <c r="A45" s="263">
        <v>6</v>
      </c>
      <c r="B45" s="266">
        <v>1</v>
      </c>
      <c r="C45" s="160" t="s">
        <v>291</v>
      </c>
      <c r="D45" s="161">
        <v>32</v>
      </c>
      <c r="E45" s="161">
        <v>0</v>
      </c>
      <c r="F45" s="161">
        <v>0</v>
      </c>
      <c r="G45" s="161">
        <v>0</v>
      </c>
      <c r="H45" s="161">
        <v>-1</v>
      </c>
      <c r="I45" s="162">
        <v>-1</v>
      </c>
      <c r="J45" s="181">
        <v>31</v>
      </c>
      <c r="K45" s="181">
        <v>8</v>
      </c>
      <c r="L45" s="164"/>
      <c r="M45" s="165"/>
    </row>
    <row r="46" spans="1:13" s="166" customFormat="1" ht="21" customHeight="1" x14ac:dyDescent="0.15">
      <c r="A46" s="264">
        <v>6</v>
      </c>
      <c r="B46" s="267">
        <v>1</v>
      </c>
      <c r="C46" s="167" t="s">
        <v>290</v>
      </c>
      <c r="D46" s="168">
        <v>27</v>
      </c>
      <c r="E46" s="168">
        <v>0</v>
      </c>
      <c r="F46" s="168">
        <v>1</v>
      </c>
      <c r="G46" s="168">
        <v>0</v>
      </c>
      <c r="H46" s="168">
        <v>-1</v>
      </c>
      <c r="I46" s="169">
        <v>0</v>
      </c>
      <c r="J46" s="170">
        <v>27</v>
      </c>
      <c r="K46" s="170">
        <v>14</v>
      </c>
      <c r="L46" s="171"/>
      <c r="M46" s="172"/>
    </row>
    <row r="47" spans="1:13" s="166" customFormat="1" ht="21" customHeight="1" x14ac:dyDescent="0.15">
      <c r="A47" s="264">
        <v>6</v>
      </c>
      <c r="B47" s="267">
        <v>1</v>
      </c>
      <c r="C47" s="167" t="s">
        <v>289</v>
      </c>
      <c r="D47" s="168">
        <v>32</v>
      </c>
      <c r="E47" s="168">
        <v>0</v>
      </c>
      <c r="F47" s="168">
        <v>0</v>
      </c>
      <c r="G47" s="168">
        <v>0</v>
      </c>
      <c r="H47" s="168">
        <v>0</v>
      </c>
      <c r="I47" s="169">
        <v>0</v>
      </c>
      <c r="J47" s="170">
        <v>32</v>
      </c>
      <c r="K47" s="170">
        <v>0</v>
      </c>
      <c r="L47" s="171"/>
      <c r="M47" s="172"/>
    </row>
    <row r="48" spans="1:13" s="166" customFormat="1" ht="21" customHeight="1" x14ac:dyDescent="0.15">
      <c r="A48" s="264">
        <v>6</v>
      </c>
      <c r="B48" s="267">
        <v>1</v>
      </c>
      <c r="C48" s="167" t="s">
        <v>288</v>
      </c>
      <c r="D48" s="168">
        <v>15</v>
      </c>
      <c r="E48" s="168">
        <v>1</v>
      </c>
      <c r="F48" s="168">
        <v>0</v>
      </c>
      <c r="G48" s="168">
        <v>0</v>
      </c>
      <c r="H48" s="168">
        <v>0</v>
      </c>
      <c r="I48" s="169">
        <v>1</v>
      </c>
      <c r="J48" s="170">
        <v>16</v>
      </c>
      <c r="K48" s="170">
        <v>0</v>
      </c>
      <c r="L48" s="171"/>
      <c r="M48" s="172"/>
    </row>
    <row r="49" spans="1:13" s="166" customFormat="1" ht="21" customHeight="1" x14ac:dyDescent="0.15">
      <c r="A49" s="264">
        <v>6</v>
      </c>
      <c r="B49" s="267">
        <v>1</v>
      </c>
      <c r="C49" s="167" t="s">
        <v>287</v>
      </c>
      <c r="D49" s="168">
        <v>20</v>
      </c>
      <c r="E49" s="168">
        <v>0</v>
      </c>
      <c r="F49" s="168">
        <v>0</v>
      </c>
      <c r="G49" s="168">
        <v>0</v>
      </c>
      <c r="H49" s="168">
        <v>0</v>
      </c>
      <c r="I49" s="169">
        <v>0</v>
      </c>
      <c r="J49" s="170">
        <v>20</v>
      </c>
      <c r="K49" s="170">
        <v>5</v>
      </c>
      <c r="L49" s="164"/>
      <c r="M49" s="172"/>
    </row>
    <row r="50" spans="1:13" s="166" customFormat="1" ht="21" customHeight="1" thickBot="1" x14ac:dyDescent="0.2">
      <c r="A50" s="264">
        <v>6</v>
      </c>
      <c r="B50" s="267">
        <v>1</v>
      </c>
      <c r="C50" s="196" t="s">
        <v>286</v>
      </c>
      <c r="D50" s="188">
        <v>22</v>
      </c>
      <c r="E50" s="188">
        <v>0</v>
      </c>
      <c r="F50" s="188">
        <v>0</v>
      </c>
      <c r="G50" s="188">
        <v>0</v>
      </c>
      <c r="H50" s="188">
        <v>0</v>
      </c>
      <c r="I50" s="189">
        <v>0</v>
      </c>
      <c r="J50" s="163">
        <v>22</v>
      </c>
      <c r="K50" s="163">
        <v>2</v>
      </c>
      <c r="L50" s="164"/>
      <c r="M50" s="165"/>
    </row>
    <row r="51" spans="1:13" s="166" customFormat="1" ht="21" customHeight="1" thickBot="1" x14ac:dyDescent="0.2">
      <c r="A51" s="265">
        <v>6</v>
      </c>
      <c r="B51" s="268">
        <v>1</v>
      </c>
      <c r="C51" s="175" t="s">
        <v>285</v>
      </c>
      <c r="D51" s="176">
        <v>44</v>
      </c>
      <c r="E51" s="176">
        <v>0</v>
      </c>
      <c r="F51" s="176">
        <v>0</v>
      </c>
      <c r="G51" s="176">
        <v>0</v>
      </c>
      <c r="H51" s="176">
        <v>0</v>
      </c>
      <c r="I51" s="177">
        <v>0</v>
      </c>
      <c r="J51" s="178">
        <v>44</v>
      </c>
      <c r="K51" s="178">
        <v>0</v>
      </c>
      <c r="L51" s="203">
        <f>SUM(J45:J51)</f>
        <v>192</v>
      </c>
      <c r="M51" s="187">
        <f>L51</f>
        <v>192</v>
      </c>
    </row>
    <row r="52" spans="1:13" s="166" customFormat="1" ht="21" customHeight="1" x14ac:dyDescent="0.15">
      <c r="A52" s="263">
        <v>7</v>
      </c>
      <c r="B52" s="266">
        <v>1</v>
      </c>
      <c r="C52" s="160" t="s">
        <v>284</v>
      </c>
      <c r="D52" s="161">
        <v>22</v>
      </c>
      <c r="E52" s="161">
        <v>1</v>
      </c>
      <c r="F52" s="161">
        <v>0</v>
      </c>
      <c r="G52" s="161">
        <v>0</v>
      </c>
      <c r="H52" s="161">
        <v>0</v>
      </c>
      <c r="I52" s="162">
        <v>1</v>
      </c>
      <c r="J52" s="181">
        <v>23</v>
      </c>
      <c r="K52" s="181">
        <v>0</v>
      </c>
      <c r="L52" s="204"/>
      <c r="M52" s="205"/>
    </row>
    <row r="53" spans="1:13" s="166" customFormat="1" ht="21" customHeight="1" x14ac:dyDescent="0.15">
      <c r="A53" s="264">
        <v>7</v>
      </c>
      <c r="B53" s="267">
        <v>1</v>
      </c>
      <c r="C53" s="167" t="s">
        <v>283</v>
      </c>
      <c r="D53" s="168">
        <v>18</v>
      </c>
      <c r="E53" s="168">
        <v>1</v>
      </c>
      <c r="F53" s="168">
        <v>0</v>
      </c>
      <c r="G53" s="168">
        <v>0</v>
      </c>
      <c r="H53" s="168">
        <v>0</v>
      </c>
      <c r="I53" s="169">
        <v>1</v>
      </c>
      <c r="J53" s="170">
        <v>19</v>
      </c>
      <c r="K53" s="170">
        <v>8</v>
      </c>
      <c r="L53" s="173"/>
      <c r="M53" s="172"/>
    </row>
    <row r="54" spans="1:13" s="166" customFormat="1" ht="21" customHeight="1" x14ac:dyDescent="0.15">
      <c r="A54" s="264">
        <v>7</v>
      </c>
      <c r="B54" s="267">
        <v>1</v>
      </c>
      <c r="C54" s="167" t="s">
        <v>140</v>
      </c>
      <c r="D54" s="168">
        <v>9</v>
      </c>
      <c r="E54" s="168">
        <v>0</v>
      </c>
      <c r="F54" s="168">
        <v>0</v>
      </c>
      <c r="G54" s="168">
        <v>0</v>
      </c>
      <c r="H54" s="168">
        <v>0</v>
      </c>
      <c r="I54" s="169">
        <v>0</v>
      </c>
      <c r="J54" s="170">
        <v>9</v>
      </c>
      <c r="K54" s="170">
        <v>2</v>
      </c>
      <c r="L54" s="171"/>
      <c r="M54" s="206"/>
    </row>
    <row r="55" spans="1:13" s="166" customFormat="1" ht="21" customHeight="1" x14ac:dyDescent="0.15">
      <c r="A55" s="264">
        <v>7</v>
      </c>
      <c r="B55" s="267">
        <v>1</v>
      </c>
      <c r="C55" s="196" t="s">
        <v>282</v>
      </c>
      <c r="D55" s="188">
        <v>28</v>
      </c>
      <c r="E55" s="188">
        <v>0</v>
      </c>
      <c r="F55" s="188">
        <v>1</v>
      </c>
      <c r="G55" s="188">
        <v>0</v>
      </c>
      <c r="H55" s="188">
        <v>0</v>
      </c>
      <c r="I55" s="189">
        <v>1</v>
      </c>
      <c r="J55" s="163">
        <v>29</v>
      </c>
      <c r="K55" s="163">
        <v>0</v>
      </c>
      <c r="L55" s="171"/>
      <c r="M55" s="165"/>
    </row>
    <row r="56" spans="1:13" s="166" customFormat="1" ht="21" customHeight="1" x14ac:dyDescent="0.15">
      <c r="A56" s="264">
        <v>7</v>
      </c>
      <c r="B56" s="267">
        <v>1</v>
      </c>
      <c r="C56" s="167" t="s">
        <v>281</v>
      </c>
      <c r="D56" s="168">
        <v>8</v>
      </c>
      <c r="E56" s="168">
        <v>1</v>
      </c>
      <c r="F56" s="168">
        <v>0</v>
      </c>
      <c r="G56" s="168">
        <v>0</v>
      </c>
      <c r="H56" s="168">
        <v>0</v>
      </c>
      <c r="I56" s="169">
        <v>1</v>
      </c>
      <c r="J56" s="170">
        <v>9</v>
      </c>
      <c r="K56" s="170">
        <v>2</v>
      </c>
      <c r="L56" s="171"/>
      <c r="M56" s="172"/>
    </row>
    <row r="57" spans="1:13" s="166" customFormat="1" ht="21" customHeight="1" thickBot="1" x14ac:dyDescent="0.2">
      <c r="A57" s="264">
        <v>7</v>
      </c>
      <c r="B57" s="267">
        <v>1</v>
      </c>
      <c r="C57" s="167" t="s">
        <v>146</v>
      </c>
      <c r="D57" s="168">
        <v>27</v>
      </c>
      <c r="E57" s="168">
        <v>0</v>
      </c>
      <c r="F57" s="168">
        <v>0</v>
      </c>
      <c r="G57" s="168">
        <v>0</v>
      </c>
      <c r="H57" s="168">
        <v>0</v>
      </c>
      <c r="I57" s="169">
        <v>0</v>
      </c>
      <c r="J57" s="170">
        <v>27</v>
      </c>
      <c r="K57" s="170">
        <v>0</v>
      </c>
      <c r="L57" s="173"/>
      <c r="M57" s="174"/>
    </row>
    <row r="58" spans="1:13" s="166" customFormat="1" ht="21" customHeight="1" thickBot="1" x14ac:dyDescent="0.2">
      <c r="A58" s="265">
        <v>7</v>
      </c>
      <c r="B58" s="268">
        <v>1</v>
      </c>
      <c r="C58" s="175" t="s">
        <v>148</v>
      </c>
      <c r="D58" s="176">
        <v>5</v>
      </c>
      <c r="E58" s="176">
        <v>0</v>
      </c>
      <c r="F58" s="176">
        <v>0</v>
      </c>
      <c r="G58" s="176">
        <v>0</v>
      </c>
      <c r="H58" s="176">
        <v>0</v>
      </c>
      <c r="I58" s="177">
        <v>0</v>
      </c>
      <c r="J58" s="178">
        <v>5</v>
      </c>
      <c r="K58" s="178">
        <v>0</v>
      </c>
      <c r="L58" s="186">
        <f>SUM(J52:J58)</f>
        <v>121</v>
      </c>
      <c r="M58" s="187">
        <f>L58</f>
        <v>121</v>
      </c>
    </row>
    <row r="59" spans="1:13" s="166" customFormat="1" ht="21" customHeight="1" x14ac:dyDescent="0.15">
      <c r="A59" s="263">
        <v>8</v>
      </c>
      <c r="B59" s="266">
        <v>1</v>
      </c>
      <c r="C59" s="160" t="s">
        <v>280</v>
      </c>
      <c r="D59" s="161">
        <v>38</v>
      </c>
      <c r="E59" s="161">
        <v>6</v>
      </c>
      <c r="F59" s="161">
        <v>0</v>
      </c>
      <c r="G59" s="161">
        <v>0</v>
      </c>
      <c r="H59" s="161">
        <v>0</v>
      </c>
      <c r="I59" s="162">
        <v>6</v>
      </c>
      <c r="J59" s="181">
        <v>44</v>
      </c>
      <c r="K59" s="181">
        <v>1</v>
      </c>
      <c r="L59" s="164"/>
      <c r="M59" s="165"/>
    </row>
    <row r="60" spans="1:13" s="166" customFormat="1" ht="21" customHeight="1" x14ac:dyDescent="0.15">
      <c r="A60" s="264">
        <v>8</v>
      </c>
      <c r="B60" s="267">
        <v>1</v>
      </c>
      <c r="C60" s="167" t="s">
        <v>279</v>
      </c>
      <c r="D60" s="168">
        <v>21</v>
      </c>
      <c r="E60" s="168">
        <v>0</v>
      </c>
      <c r="F60" s="168">
        <v>0</v>
      </c>
      <c r="G60" s="168">
        <v>0</v>
      </c>
      <c r="H60" s="168">
        <v>0</v>
      </c>
      <c r="I60" s="169">
        <v>0</v>
      </c>
      <c r="J60" s="170">
        <v>21</v>
      </c>
      <c r="K60" s="170">
        <v>1</v>
      </c>
      <c r="L60" s="171"/>
      <c r="M60" s="172"/>
    </row>
    <row r="61" spans="1:13" s="166" customFormat="1" ht="21" customHeight="1" x14ac:dyDescent="0.15">
      <c r="A61" s="264">
        <v>8</v>
      </c>
      <c r="B61" s="267">
        <v>1</v>
      </c>
      <c r="C61" s="167" t="s">
        <v>278</v>
      </c>
      <c r="D61" s="168">
        <v>21</v>
      </c>
      <c r="E61" s="168">
        <v>0</v>
      </c>
      <c r="F61" s="168">
        <v>0</v>
      </c>
      <c r="G61" s="168">
        <v>0</v>
      </c>
      <c r="H61" s="168">
        <v>0</v>
      </c>
      <c r="I61" s="169">
        <v>0</v>
      </c>
      <c r="J61" s="170">
        <v>21</v>
      </c>
      <c r="K61" s="170">
        <v>0</v>
      </c>
      <c r="L61" s="171"/>
      <c r="M61" s="172"/>
    </row>
    <row r="62" spans="1:13" s="166" customFormat="1" ht="21" customHeight="1" thickBot="1" x14ac:dyDescent="0.2">
      <c r="A62" s="264">
        <v>8</v>
      </c>
      <c r="B62" s="267">
        <v>1</v>
      </c>
      <c r="C62" s="167" t="s">
        <v>277</v>
      </c>
      <c r="D62" s="168">
        <v>8</v>
      </c>
      <c r="E62" s="168">
        <v>2</v>
      </c>
      <c r="F62" s="168">
        <v>0</v>
      </c>
      <c r="G62" s="168">
        <v>0</v>
      </c>
      <c r="H62" s="168">
        <v>-1</v>
      </c>
      <c r="I62" s="169">
        <v>1</v>
      </c>
      <c r="J62" s="170">
        <v>9</v>
      </c>
      <c r="K62" s="170">
        <v>6</v>
      </c>
      <c r="L62" s="173"/>
      <c r="M62" s="172"/>
    </row>
    <row r="63" spans="1:13" s="166" customFormat="1" ht="21" customHeight="1" thickBot="1" x14ac:dyDescent="0.2">
      <c r="A63" s="264">
        <v>8</v>
      </c>
      <c r="B63" s="268">
        <v>1</v>
      </c>
      <c r="C63" s="182" t="s">
        <v>363</v>
      </c>
      <c r="D63" s="183">
        <v>11</v>
      </c>
      <c r="E63" s="183">
        <v>0</v>
      </c>
      <c r="F63" s="183">
        <v>0</v>
      </c>
      <c r="G63" s="183">
        <v>0</v>
      </c>
      <c r="H63" s="183">
        <v>0</v>
      </c>
      <c r="I63" s="197">
        <v>0</v>
      </c>
      <c r="J63" s="185">
        <v>11</v>
      </c>
      <c r="K63" s="185">
        <v>2</v>
      </c>
      <c r="L63" s="179">
        <f>SUM(J59:J63)</f>
        <v>106</v>
      </c>
      <c r="M63" s="193"/>
    </row>
    <row r="64" spans="1:13" s="166" customFormat="1" ht="21" customHeight="1" x14ac:dyDescent="0.15">
      <c r="A64" s="264">
        <v>8</v>
      </c>
      <c r="B64" s="266">
        <v>2</v>
      </c>
      <c r="C64" s="160" t="s">
        <v>364</v>
      </c>
      <c r="D64" s="161">
        <v>46</v>
      </c>
      <c r="E64" s="161">
        <v>0</v>
      </c>
      <c r="F64" s="161">
        <v>0</v>
      </c>
      <c r="G64" s="161">
        <v>0</v>
      </c>
      <c r="H64" s="161">
        <v>0</v>
      </c>
      <c r="I64" s="162">
        <v>0</v>
      </c>
      <c r="J64" s="181">
        <v>46</v>
      </c>
      <c r="K64" s="181">
        <v>2</v>
      </c>
      <c r="L64" s="164"/>
      <c r="M64" s="165"/>
    </row>
    <row r="65" spans="1:13" s="166" customFormat="1" ht="21" customHeight="1" x14ac:dyDescent="0.15">
      <c r="A65" s="264">
        <v>8</v>
      </c>
      <c r="B65" s="267">
        <v>2</v>
      </c>
      <c r="C65" s="167" t="s">
        <v>365</v>
      </c>
      <c r="D65" s="183">
        <v>18</v>
      </c>
      <c r="E65" s="183">
        <v>0</v>
      </c>
      <c r="F65" s="183">
        <v>0</v>
      </c>
      <c r="G65" s="168">
        <v>0</v>
      </c>
      <c r="H65" s="183">
        <v>0</v>
      </c>
      <c r="I65" s="207">
        <v>0</v>
      </c>
      <c r="J65" s="185">
        <v>18</v>
      </c>
      <c r="K65" s="185">
        <v>0</v>
      </c>
      <c r="L65" s="171"/>
      <c r="M65" s="172"/>
    </row>
    <row r="66" spans="1:13" s="166" customFormat="1" ht="21" customHeight="1" x14ac:dyDescent="0.15">
      <c r="A66" s="264">
        <v>8</v>
      </c>
      <c r="B66" s="267">
        <v>2</v>
      </c>
      <c r="C66" s="196" t="s">
        <v>273</v>
      </c>
      <c r="D66" s="168">
        <v>31</v>
      </c>
      <c r="E66" s="168">
        <v>4</v>
      </c>
      <c r="F66" s="168">
        <v>0</v>
      </c>
      <c r="G66" s="188">
        <v>0</v>
      </c>
      <c r="H66" s="168">
        <v>0</v>
      </c>
      <c r="I66" s="189">
        <v>4</v>
      </c>
      <c r="J66" s="170">
        <v>35</v>
      </c>
      <c r="K66" s="170">
        <v>19</v>
      </c>
      <c r="L66" s="208"/>
      <c r="M66" s="209"/>
    </row>
    <row r="67" spans="1:13" s="166" customFormat="1" ht="21" customHeight="1" thickBot="1" x14ac:dyDescent="0.2">
      <c r="A67" s="264">
        <v>8</v>
      </c>
      <c r="B67" s="267">
        <v>2</v>
      </c>
      <c r="C67" s="167" t="s">
        <v>272</v>
      </c>
      <c r="D67" s="168">
        <v>23</v>
      </c>
      <c r="E67" s="168">
        <v>0</v>
      </c>
      <c r="F67" s="168">
        <v>0</v>
      </c>
      <c r="G67" s="168">
        <v>0</v>
      </c>
      <c r="H67" s="168">
        <v>-1</v>
      </c>
      <c r="I67" s="169">
        <v>-1</v>
      </c>
      <c r="J67" s="170">
        <v>22</v>
      </c>
      <c r="K67" s="170">
        <v>5</v>
      </c>
      <c r="L67" s="210"/>
      <c r="M67" s="211"/>
    </row>
    <row r="68" spans="1:13" s="166" customFormat="1" ht="21" customHeight="1" thickBot="1" x14ac:dyDescent="0.2">
      <c r="A68" s="264">
        <v>8</v>
      </c>
      <c r="B68" s="268">
        <v>2</v>
      </c>
      <c r="C68" s="167" t="s">
        <v>271</v>
      </c>
      <c r="D68" s="168">
        <v>28</v>
      </c>
      <c r="E68" s="168">
        <v>0</v>
      </c>
      <c r="F68" s="168">
        <v>0</v>
      </c>
      <c r="G68" s="168">
        <v>0</v>
      </c>
      <c r="H68" s="168">
        <v>0</v>
      </c>
      <c r="I68" s="169">
        <v>0</v>
      </c>
      <c r="J68" s="170">
        <v>28</v>
      </c>
      <c r="K68" s="170">
        <v>2</v>
      </c>
      <c r="L68" s="186">
        <f>SUM(J64:J68)</f>
        <v>149</v>
      </c>
      <c r="M68" s="187">
        <f>SUM(L63,,L68)</f>
        <v>255</v>
      </c>
    </row>
    <row r="69" spans="1:13" s="166" customFormat="1" ht="21" customHeight="1" x14ac:dyDescent="0.15">
      <c r="A69" s="263">
        <v>9</v>
      </c>
      <c r="B69" s="266">
        <v>1</v>
      </c>
      <c r="C69" s="160" t="s">
        <v>270</v>
      </c>
      <c r="D69" s="161">
        <v>28</v>
      </c>
      <c r="E69" s="161">
        <v>1</v>
      </c>
      <c r="F69" s="161">
        <v>1</v>
      </c>
      <c r="G69" s="161">
        <v>0</v>
      </c>
      <c r="H69" s="161">
        <v>-2</v>
      </c>
      <c r="I69" s="162">
        <v>0</v>
      </c>
      <c r="J69" s="181">
        <v>28</v>
      </c>
      <c r="K69" s="181">
        <v>0</v>
      </c>
      <c r="L69" s="164"/>
      <c r="M69" s="165"/>
    </row>
    <row r="70" spans="1:13" s="166" customFormat="1" ht="21" customHeight="1" x14ac:dyDescent="0.15">
      <c r="A70" s="264">
        <v>9</v>
      </c>
      <c r="B70" s="267">
        <v>1</v>
      </c>
      <c r="C70" s="167" t="s">
        <v>269</v>
      </c>
      <c r="D70" s="168">
        <v>48</v>
      </c>
      <c r="E70" s="168">
        <v>1</v>
      </c>
      <c r="F70" s="168">
        <v>0</v>
      </c>
      <c r="G70" s="168">
        <v>0</v>
      </c>
      <c r="H70" s="168">
        <v>0</v>
      </c>
      <c r="I70" s="169">
        <v>1</v>
      </c>
      <c r="J70" s="170">
        <v>49</v>
      </c>
      <c r="K70" s="170">
        <v>1</v>
      </c>
      <c r="L70" s="171"/>
      <c r="M70" s="172"/>
    </row>
    <row r="71" spans="1:13" s="166" customFormat="1" ht="21" customHeight="1" x14ac:dyDescent="0.15">
      <c r="A71" s="264">
        <v>9</v>
      </c>
      <c r="B71" s="267">
        <v>1</v>
      </c>
      <c r="C71" s="167" t="s">
        <v>267</v>
      </c>
      <c r="D71" s="168">
        <v>13</v>
      </c>
      <c r="E71" s="168">
        <v>0</v>
      </c>
      <c r="F71" s="168">
        <v>0</v>
      </c>
      <c r="G71" s="168">
        <v>0</v>
      </c>
      <c r="H71" s="168">
        <v>0</v>
      </c>
      <c r="I71" s="169">
        <v>0</v>
      </c>
      <c r="J71" s="170">
        <v>13</v>
      </c>
      <c r="K71" s="170">
        <v>5</v>
      </c>
      <c r="L71" s="171"/>
      <c r="M71" s="172"/>
    </row>
    <row r="72" spans="1:13" s="166" customFormat="1" ht="21" customHeight="1" thickBot="1" x14ac:dyDescent="0.2">
      <c r="A72" s="264">
        <v>9</v>
      </c>
      <c r="B72" s="267">
        <v>1</v>
      </c>
      <c r="C72" s="167" t="s">
        <v>266</v>
      </c>
      <c r="D72" s="168">
        <v>19</v>
      </c>
      <c r="E72" s="168">
        <v>0</v>
      </c>
      <c r="F72" s="168">
        <v>0</v>
      </c>
      <c r="G72" s="168">
        <v>0</v>
      </c>
      <c r="H72" s="168">
        <v>0</v>
      </c>
      <c r="I72" s="169">
        <v>0</v>
      </c>
      <c r="J72" s="170">
        <v>19</v>
      </c>
      <c r="K72" s="170">
        <v>0</v>
      </c>
      <c r="L72" s="171"/>
      <c r="M72" s="172"/>
    </row>
    <row r="73" spans="1:13" s="166" customFormat="1" ht="21" customHeight="1" thickBot="1" x14ac:dyDescent="0.2">
      <c r="A73" s="264">
        <v>9</v>
      </c>
      <c r="B73" s="268">
        <v>1</v>
      </c>
      <c r="C73" s="182" t="s">
        <v>265</v>
      </c>
      <c r="D73" s="183">
        <v>27</v>
      </c>
      <c r="E73" s="183">
        <v>1</v>
      </c>
      <c r="F73" s="183">
        <v>0</v>
      </c>
      <c r="G73" s="183">
        <v>0</v>
      </c>
      <c r="H73" s="183">
        <v>0</v>
      </c>
      <c r="I73" s="197">
        <v>1</v>
      </c>
      <c r="J73" s="185">
        <v>28</v>
      </c>
      <c r="K73" s="185">
        <v>12</v>
      </c>
      <c r="L73" s="179">
        <f>SUM(J69:J73)</f>
        <v>137</v>
      </c>
      <c r="M73" s="193"/>
    </row>
    <row r="74" spans="1:13" s="166" customFormat="1" ht="21" customHeight="1" x14ac:dyDescent="0.15">
      <c r="A74" s="264">
        <v>9</v>
      </c>
      <c r="B74" s="266">
        <v>2</v>
      </c>
      <c r="C74" s="160" t="s">
        <v>264</v>
      </c>
      <c r="D74" s="161">
        <v>9</v>
      </c>
      <c r="E74" s="161">
        <v>0</v>
      </c>
      <c r="F74" s="161">
        <v>0</v>
      </c>
      <c r="G74" s="161">
        <v>0</v>
      </c>
      <c r="H74" s="161">
        <v>0</v>
      </c>
      <c r="I74" s="162">
        <v>0</v>
      </c>
      <c r="J74" s="181">
        <v>9</v>
      </c>
      <c r="K74" s="181">
        <v>1</v>
      </c>
      <c r="L74" s="164"/>
      <c r="M74" s="165"/>
    </row>
    <row r="75" spans="1:13" s="166" customFormat="1" ht="21" customHeight="1" x14ac:dyDescent="0.15">
      <c r="A75" s="264">
        <v>9</v>
      </c>
      <c r="B75" s="267">
        <v>2</v>
      </c>
      <c r="C75" s="167" t="s">
        <v>263</v>
      </c>
      <c r="D75" s="168">
        <v>32</v>
      </c>
      <c r="E75" s="168">
        <v>2</v>
      </c>
      <c r="F75" s="168">
        <v>0</v>
      </c>
      <c r="G75" s="168">
        <v>0</v>
      </c>
      <c r="H75" s="168">
        <v>0</v>
      </c>
      <c r="I75" s="169">
        <v>2</v>
      </c>
      <c r="J75" s="170">
        <v>34</v>
      </c>
      <c r="K75" s="170">
        <v>2</v>
      </c>
      <c r="L75" s="171"/>
      <c r="M75" s="172"/>
    </row>
    <row r="76" spans="1:13" s="166" customFormat="1" ht="21" customHeight="1" x14ac:dyDescent="0.15">
      <c r="A76" s="264">
        <v>9</v>
      </c>
      <c r="B76" s="267">
        <v>2</v>
      </c>
      <c r="C76" s="167" t="s">
        <v>261</v>
      </c>
      <c r="D76" s="168">
        <v>18</v>
      </c>
      <c r="E76" s="168">
        <v>1</v>
      </c>
      <c r="F76" s="168">
        <v>0</v>
      </c>
      <c r="G76" s="168">
        <v>0</v>
      </c>
      <c r="H76" s="168">
        <v>0</v>
      </c>
      <c r="I76" s="169">
        <v>1</v>
      </c>
      <c r="J76" s="170">
        <v>19</v>
      </c>
      <c r="K76" s="170">
        <v>0</v>
      </c>
      <c r="L76" s="171"/>
      <c r="M76" s="172"/>
    </row>
    <row r="77" spans="1:13" s="166" customFormat="1" ht="21" customHeight="1" thickBot="1" x14ac:dyDescent="0.2">
      <c r="A77" s="264">
        <v>9</v>
      </c>
      <c r="B77" s="267">
        <v>2</v>
      </c>
      <c r="C77" s="167" t="s">
        <v>260</v>
      </c>
      <c r="D77" s="168">
        <v>32</v>
      </c>
      <c r="E77" s="168">
        <v>1</v>
      </c>
      <c r="F77" s="168">
        <v>0</v>
      </c>
      <c r="G77" s="168">
        <v>0</v>
      </c>
      <c r="H77" s="168">
        <v>-1</v>
      </c>
      <c r="I77" s="169">
        <v>0</v>
      </c>
      <c r="J77" s="170">
        <v>32</v>
      </c>
      <c r="K77" s="170">
        <v>13</v>
      </c>
      <c r="L77" s="171"/>
      <c r="M77" s="172"/>
    </row>
    <row r="78" spans="1:13" s="166" customFormat="1" ht="21" customHeight="1" thickBot="1" x14ac:dyDescent="0.2">
      <c r="A78" s="264">
        <v>9</v>
      </c>
      <c r="B78" s="268">
        <v>2</v>
      </c>
      <c r="C78" s="175" t="s">
        <v>366</v>
      </c>
      <c r="D78" s="176">
        <v>26</v>
      </c>
      <c r="E78" s="176">
        <v>1</v>
      </c>
      <c r="F78" s="176">
        <v>0</v>
      </c>
      <c r="G78" s="176">
        <v>0</v>
      </c>
      <c r="H78" s="176">
        <v>0</v>
      </c>
      <c r="I78" s="177">
        <v>1</v>
      </c>
      <c r="J78" s="178">
        <v>27</v>
      </c>
      <c r="K78" s="178">
        <v>4</v>
      </c>
      <c r="L78" s="179">
        <f>SUM(J74:J78)</f>
        <v>121</v>
      </c>
      <c r="M78" s="193"/>
    </row>
    <row r="79" spans="1:13" s="166" customFormat="1" ht="21" customHeight="1" x14ac:dyDescent="0.15">
      <c r="A79" s="264">
        <v>9</v>
      </c>
      <c r="B79" s="266">
        <v>3</v>
      </c>
      <c r="C79" s="160" t="s">
        <v>367</v>
      </c>
      <c r="D79" s="161">
        <v>51</v>
      </c>
      <c r="E79" s="161">
        <v>0</v>
      </c>
      <c r="F79" s="161">
        <v>0</v>
      </c>
      <c r="G79" s="161">
        <v>0</v>
      </c>
      <c r="H79" s="161">
        <v>0</v>
      </c>
      <c r="I79" s="162">
        <v>0</v>
      </c>
      <c r="J79" s="181">
        <v>51</v>
      </c>
      <c r="K79" s="181">
        <v>0</v>
      </c>
      <c r="L79" s="164"/>
      <c r="M79" s="165"/>
    </row>
    <row r="80" spans="1:13" s="166" customFormat="1" ht="21" customHeight="1" x14ac:dyDescent="0.15">
      <c r="A80" s="264">
        <v>9</v>
      </c>
      <c r="B80" s="267">
        <v>3</v>
      </c>
      <c r="C80" s="167" t="s">
        <v>368</v>
      </c>
      <c r="D80" s="168">
        <v>36</v>
      </c>
      <c r="E80" s="168">
        <v>0</v>
      </c>
      <c r="F80" s="168">
        <v>0</v>
      </c>
      <c r="G80" s="168">
        <v>0</v>
      </c>
      <c r="H80" s="168">
        <v>0</v>
      </c>
      <c r="I80" s="169">
        <v>0</v>
      </c>
      <c r="J80" s="170">
        <v>36</v>
      </c>
      <c r="K80" s="170">
        <v>0</v>
      </c>
      <c r="L80" s="171"/>
      <c r="M80" s="172"/>
    </row>
    <row r="81" spans="1:13" s="166" customFormat="1" ht="21" customHeight="1" thickBot="1" x14ac:dyDescent="0.2">
      <c r="A81" s="264">
        <v>9</v>
      </c>
      <c r="B81" s="267">
        <v>3</v>
      </c>
      <c r="C81" s="167" t="s">
        <v>369</v>
      </c>
      <c r="D81" s="168">
        <v>28</v>
      </c>
      <c r="E81" s="168">
        <v>0</v>
      </c>
      <c r="F81" s="168">
        <v>0</v>
      </c>
      <c r="G81" s="168">
        <v>0</v>
      </c>
      <c r="H81" s="168">
        <v>0</v>
      </c>
      <c r="I81" s="169">
        <v>0</v>
      </c>
      <c r="J81" s="170">
        <v>28</v>
      </c>
      <c r="K81" s="170">
        <v>0</v>
      </c>
      <c r="L81" s="171"/>
      <c r="M81" s="172"/>
    </row>
    <row r="82" spans="1:13" s="166" customFormat="1" ht="21" customHeight="1" thickBot="1" x14ac:dyDescent="0.2">
      <c r="A82" s="265">
        <v>9</v>
      </c>
      <c r="B82" s="268">
        <v>3</v>
      </c>
      <c r="C82" s="175" t="s">
        <v>196</v>
      </c>
      <c r="D82" s="176">
        <v>11</v>
      </c>
      <c r="E82" s="176">
        <v>0</v>
      </c>
      <c r="F82" s="176">
        <v>0</v>
      </c>
      <c r="G82" s="176">
        <v>0</v>
      </c>
      <c r="H82" s="176">
        <v>0</v>
      </c>
      <c r="I82" s="177">
        <v>0</v>
      </c>
      <c r="J82" s="178">
        <v>11</v>
      </c>
      <c r="K82" s="178">
        <v>0</v>
      </c>
      <c r="L82" s="186">
        <f>SUM(J79:J82)</f>
        <v>126</v>
      </c>
      <c r="M82" s="187">
        <f>SUM(L73,L78,L82)</f>
        <v>384</v>
      </c>
    </row>
    <row r="83" spans="1:13" s="166" customFormat="1" ht="21" customHeight="1" x14ac:dyDescent="0.15">
      <c r="A83" s="263">
        <v>10</v>
      </c>
      <c r="B83" s="266">
        <v>1</v>
      </c>
      <c r="C83" s="160" t="s">
        <v>370</v>
      </c>
      <c r="D83" s="161">
        <v>35</v>
      </c>
      <c r="E83" s="161">
        <v>4</v>
      </c>
      <c r="F83" s="161">
        <v>0</v>
      </c>
      <c r="G83" s="161">
        <v>0</v>
      </c>
      <c r="H83" s="161">
        <v>0</v>
      </c>
      <c r="I83" s="162">
        <v>4</v>
      </c>
      <c r="J83" s="181">
        <v>39</v>
      </c>
      <c r="K83" s="181">
        <v>5</v>
      </c>
      <c r="L83" s="164"/>
      <c r="M83" s="165"/>
    </row>
    <row r="84" spans="1:13" s="166" customFormat="1" ht="21" customHeight="1" x14ac:dyDescent="0.15">
      <c r="A84" s="264">
        <v>10</v>
      </c>
      <c r="B84" s="267">
        <v>1</v>
      </c>
      <c r="C84" s="167" t="s">
        <v>371</v>
      </c>
      <c r="D84" s="168">
        <v>27</v>
      </c>
      <c r="E84" s="168">
        <v>0</v>
      </c>
      <c r="F84" s="168">
        <v>0</v>
      </c>
      <c r="G84" s="168">
        <v>0</v>
      </c>
      <c r="H84" s="168">
        <v>0</v>
      </c>
      <c r="I84" s="169">
        <v>0</v>
      </c>
      <c r="J84" s="170">
        <v>27</v>
      </c>
      <c r="K84" s="170">
        <v>5</v>
      </c>
      <c r="L84" s="164"/>
      <c r="M84" s="172"/>
    </row>
    <row r="85" spans="1:13" s="166" customFormat="1" ht="21" customHeight="1" x14ac:dyDescent="0.15">
      <c r="A85" s="264">
        <v>10</v>
      </c>
      <c r="B85" s="267">
        <v>1</v>
      </c>
      <c r="C85" s="167" t="s">
        <v>372</v>
      </c>
      <c r="D85" s="168">
        <v>16</v>
      </c>
      <c r="E85" s="168">
        <v>0</v>
      </c>
      <c r="F85" s="168">
        <v>1</v>
      </c>
      <c r="G85" s="168">
        <v>0</v>
      </c>
      <c r="H85" s="168">
        <v>-1</v>
      </c>
      <c r="I85" s="169">
        <v>0</v>
      </c>
      <c r="J85" s="170">
        <v>16</v>
      </c>
      <c r="K85" s="170">
        <v>1</v>
      </c>
      <c r="L85" s="164"/>
      <c r="M85" s="206"/>
    </row>
    <row r="86" spans="1:13" s="166" customFormat="1" ht="21" customHeight="1" x14ac:dyDescent="0.15">
      <c r="A86" s="264">
        <v>10</v>
      </c>
      <c r="B86" s="267">
        <v>1</v>
      </c>
      <c r="C86" s="196" t="s">
        <v>373</v>
      </c>
      <c r="D86" s="188">
        <v>16</v>
      </c>
      <c r="E86" s="188">
        <v>0</v>
      </c>
      <c r="F86" s="188">
        <v>0</v>
      </c>
      <c r="G86" s="188">
        <v>0</v>
      </c>
      <c r="H86" s="188">
        <v>0</v>
      </c>
      <c r="I86" s="189">
        <v>0</v>
      </c>
      <c r="J86" s="163">
        <v>16</v>
      </c>
      <c r="K86" s="163">
        <v>3</v>
      </c>
      <c r="L86" s="164"/>
      <c r="M86" s="165"/>
    </row>
    <row r="87" spans="1:13" s="166" customFormat="1" ht="21" customHeight="1" x14ac:dyDescent="0.15">
      <c r="A87" s="264">
        <v>10</v>
      </c>
      <c r="B87" s="267">
        <v>1</v>
      </c>
      <c r="C87" s="167" t="s">
        <v>374</v>
      </c>
      <c r="D87" s="168">
        <v>14</v>
      </c>
      <c r="E87" s="168">
        <v>0</v>
      </c>
      <c r="F87" s="168">
        <v>0</v>
      </c>
      <c r="G87" s="168">
        <v>0</v>
      </c>
      <c r="H87" s="168">
        <v>0</v>
      </c>
      <c r="I87" s="169">
        <v>0</v>
      </c>
      <c r="J87" s="170">
        <v>14</v>
      </c>
      <c r="K87" s="170">
        <v>1</v>
      </c>
      <c r="L87" s="171"/>
      <c r="M87" s="172"/>
    </row>
    <row r="88" spans="1:13" s="166" customFormat="1" ht="21" customHeight="1" x14ac:dyDescent="0.15">
      <c r="A88" s="264">
        <v>10</v>
      </c>
      <c r="B88" s="267">
        <v>1</v>
      </c>
      <c r="C88" s="167" t="s">
        <v>375</v>
      </c>
      <c r="D88" s="168">
        <v>54</v>
      </c>
      <c r="E88" s="168">
        <v>0</v>
      </c>
      <c r="F88" s="168">
        <v>0</v>
      </c>
      <c r="G88" s="168">
        <v>0</v>
      </c>
      <c r="H88" s="168">
        <v>0</v>
      </c>
      <c r="I88" s="169">
        <v>0</v>
      </c>
      <c r="J88" s="170">
        <v>54</v>
      </c>
      <c r="K88" s="170">
        <v>10</v>
      </c>
      <c r="L88" s="171"/>
      <c r="M88" s="174"/>
    </row>
    <row r="89" spans="1:13" s="166" customFormat="1" ht="21" customHeight="1" thickBot="1" x14ac:dyDescent="0.2">
      <c r="A89" s="264">
        <v>10</v>
      </c>
      <c r="B89" s="267">
        <v>1</v>
      </c>
      <c r="C89" s="167" t="s">
        <v>376</v>
      </c>
      <c r="D89" s="168">
        <v>9</v>
      </c>
      <c r="E89" s="168">
        <v>0</v>
      </c>
      <c r="F89" s="168">
        <v>0</v>
      </c>
      <c r="G89" s="168">
        <v>0</v>
      </c>
      <c r="H89" s="168">
        <v>0</v>
      </c>
      <c r="I89" s="169">
        <v>0</v>
      </c>
      <c r="J89" s="170">
        <v>9</v>
      </c>
      <c r="K89" s="170">
        <v>1</v>
      </c>
      <c r="L89" s="212"/>
      <c r="M89" s="213"/>
    </row>
    <row r="90" spans="1:13" s="166" customFormat="1" ht="21" customHeight="1" thickBot="1" x14ac:dyDescent="0.2">
      <c r="A90" s="265">
        <v>10</v>
      </c>
      <c r="B90" s="268">
        <v>1</v>
      </c>
      <c r="C90" s="182" t="s">
        <v>377</v>
      </c>
      <c r="D90" s="183">
        <v>20</v>
      </c>
      <c r="E90" s="183">
        <v>0</v>
      </c>
      <c r="F90" s="183">
        <v>0</v>
      </c>
      <c r="G90" s="183">
        <v>0</v>
      </c>
      <c r="H90" s="183">
        <v>0</v>
      </c>
      <c r="I90" s="197">
        <v>0</v>
      </c>
      <c r="J90" s="185">
        <v>20</v>
      </c>
      <c r="K90" s="185">
        <v>5</v>
      </c>
      <c r="L90" s="179">
        <f>SUM(J83:J90)</f>
        <v>195</v>
      </c>
      <c r="M90" s="187">
        <f>SUM(L85,L90)</f>
        <v>195</v>
      </c>
    </row>
    <row r="91" spans="1:13" s="166" customFormat="1" ht="21" customHeight="1" x14ac:dyDescent="0.15">
      <c r="A91" s="263">
        <v>11</v>
      </c>
      <c r="B91" s="266">
        <v>1</v>
      </c>
      <c r="C91" s="160" t="s">
        <v>378</v>
      </c>
      <c r="D91" s="161">
        <v>14</v>
      </c>
      <c r="E91" s="161">
        <v>0</v>
      </c>
      <c r="F91" s="161">
        <v>0</v>
      </c>
      <c r="G91" s="161">
        <v>0</v>
      </c>
      <c r="H91" s="161">
        <v>0</v>
      </c>
      <c r="I91" s="162">
        <v>0</v>
      </c>
      <c r="J91" s="181">
        <v>14</v>
      </c>
      <c r="K91" s="181">
        <v>2</v>
      </c>
      <c r="L91" s="164"/>
      <c r="M91" s="165"/>
    </row>
    <row r="92" spans="1:13" s="166" customFormat="1" ht="21" customHeight="1" x14ac:dyDescent="0.15">
      <c r="A92" s="264">
        <v>11</v>
      </c>
      <c r="B92" s="267">
        <v>1</v>
      </c>
      <c r="C92" s="167" t="s">
        <v>379</v>
      </c>
      <c r="D92" s="168">
        <v>68</v>
      </c>
      <c r="E92" s="168">
        <v>0</v>
      </c>
      <c r="F92" s="168">
        <v>0</v>
      </c>
      <c r="G92" s="168">
        <v>0</v>
      </c>
      <c r="H92" s="168">
        <v>0</v>
      </c>
      <c r="I92" s="169">
        <v>0</v>
      </c>
      <c r="J92" s="170">
        <v>68</v>
      </c>
      <c r="K92" s="170">
        <v>4</v>
      </c>
      <c r="L92" s="164"/>
      <c r="M92" s="172"/>
    </row>
    <row r="93" spans="1:13" s="166" customFormat="1" ht="21" customHeight="1" x14ac:dyDescent="0.15">
      <c r="A93" s="264">
        <v>11</v>
      </c>
      <c r="B93" s="267">
        <v>1</v>
      </c>
      <c r="C93" s="196" t="s">
        <v>380</v>
      </c>
      <c r="D93" s="188">
        <v>54</v>
      </c>
      <c r="E93" s="188">
        <v>0</v>
      </c>
      <c r="F93" s="188">
        <v>2</v>
      </c>
      <c r="G93" s="188">
        <v>0</v>
      </c>
      <c r="H93" s="188">
        <v>-3</v>
      </c>
      <c r="I93" s="189">
        <v>-1</v>
      </c>
      <c r="J93" s="163">
        <v>53</v>
      </c>
      <c r="K93" s="163">
        <v>7</v>
      </c>
      <c r="L93" s="164"/>
      <c r="M93" s="165"/>
    </row>
    <row r="94" spans="1:13" s="166" customFormat="1" ht="21" customHeight="1" thickBot="1" x14ac:dyDescent="0.2">
      <c r="A94" s="264">
        <v>11</v>
      </c>
      <c r="B94" s="267">
        <v>1</v>
      </c>
      <c r="C94" s="167" t="s">
        <v>381</v>
      </c>
      <c r="D94" s="168">
        <v>23</v>
      </c>
      <c r="E94" s="168">
        <v>0</v>
      </c>
      <c r="F94" s="168">
        <v>0</v>
      </c>
      <c r="G94" s="168">
        <v>0</v>
      </c>
      <c r="H94" s="168">
        <v>0</v>
      </c>
      <c r="I94" s="169">
        <v>0</v>
      </c>
      <c r="J94" s="170">
        <v>23</v>
      </c>
      <c r="K94" s="170">
        <v>3</v>
      </c>
      <c r="L94" s="171"/>
      <c r="M94" s="172"/>
    </row>
    <row r="95" spans="1:13" s="166" customFormat="1" ht="21" customHeight="1" thickBot="1" x14ac:dyDescent="0.2">
      <c r="A95" s="265">
        <v>11</v>
      </c>
      <c r="B95" s="268">
        <v>1</v>
      </c>
      <c r="C95" s="175" t="s">
        <v>382</v>
      </c>
      <c r="D95" s="176">
        <v>40</v>
      </c>
      <c r="E95" s="176">
        <v>0</v>
      </c>
      <c r="F95" s="176">
        <v>0</v>
      </c>
      <c r="G95" s="176">
        <v>0</v>
      </c>
      <c r="H95" s="176">
        <v>-2</v>
      </c>
      <c r="I95" s="177">
        <v>-2</v>
      </c>
      <c r="J95" s="178">
        <v>38</v>
      </c>
      <c r="K95" s="178">
        <v>17</v>
      </c>
      <c r="L95" s="214">
        <f>SUM(J91:J95)</f>
        <v>196</v>
      </c>
      <c r="M95" s="187">
        <f>SUM(L91,L95)</f>
        <v>196</v>
      </c>
    </row>
    <row r="96" spans="1:13" s="166" customFormat="1" ht="21" customHeight="1" x14ac:dyDescent="0.15">
      <c r="A96" s="264">
        <v>12</v>
      </c>
      <c r="B96" s="267">
        <v>1</v>
      </c>
      <c r="C96" s="167" t="s">
        <v>383</v>
      </c>
      <c r="D96" s="168">
        <v>12</v>
      </c>
      <c r="E96" s="168">
        <v>0</v>
      </c>
      <c r="F96" s="168">
        <v>0</v>
      </c>
      <c r="G96" s="168">
        <v>0</v>
      </c>
      <c r="H96" s="168">
        <v>0</v>
      </c>
      <c r="I96" s="169">
        <v>0</v>
      </c>
      <c r="J96" s="170">
        <v>12</v>
      </c>
      <c r="K96" s="170">
        <v>0</v>
      </c>
      <c r="L96" s="164"/>
      <c r="M96" s="209"/>
    </row>
    <row r="97" spans="1:13" s="166" customFormat="1" ht="21" customHeight="1" x14ac:dyDescent="0.15">
      <c r="A97" s="264">
        <v>12</v>
      </c>
      <c r="B97" s="267">
        <v>1</v>
      </c>
      <c r="C97" s="196" t="s">
        <v>384</v>
      </c>
      <c r="D97" s="188">
        <v>4</v>
      </c>
      <c r="E97" s="188">
        <v>0</v>
      </c>
      <c r="F97" s="188">
        <v>0</v>
      </c>
      <c r="G97" s="188">
        <v>0</v>
      </c>
      <c r="H97" s="188">
        <v>0</v>
      </c>
      <c r="I97" s="189">
        <v>0</v>
      </c>
      <c r="J97" s="163">
        <v>4</v>
      </c>
      <c r="K97" s="163">
        <v>0</v>
      </c>
      <c r="L97" s="164"/>
      <c r="M97" s="165"/>
    </row>
    <row r="98" spans="1:13" s="166" customFormat="1" ht="21" customHeight="1" thickBot="1" x14ac:dyDescent="0.2">
      <c r="A98" s="264">
        <v>12</v>
      </c>
      <c r="B98" s="267">
        <v>1</v>
      </c>
      <c r="C98" s="167" t="s">
        <v>385</v>
      </c>
      <c r="D98" s="168">
        <v>12</v>
      </c>
      <c r="E98" s="168">
        <v>1</v>
      </c>
      <c r="F98" s="168">
        <v>0</v>
      </c>
      <c r="G98" s="168">
        <v>0</v>
      </c>
      <c r="H98" s="168">
        <v>0</v>
      </c>
      <c r="I98" s="169">
        <v>1</v>
      </c>
      <c r="J98" s="170">
        <v>13</v>
      </c>
      <c r="K98" s="170">
        <v>2</v>
      </c>
      <c r="L98" s="173"/>
      <c r="M98" s="174"/>
    </row>
    <row r="99" spans="1:13" s="166" customFormat="1" ht="21" customHeight="1" thickBot="1" x14ac:dyDescent="0.2">
      <c r="A99" s="265">
        <v>12</v>
      </c>
      <c r="B99" s="268">
        <v>1</v>
      </c>
      <c r="C99" s="175" t="s">
        <v>386</v>
      </c>
      <c r="D99" s="176">
        <v>7</v>
      </c>
      <c r="E99" s="176">
        <v>0</v>
      </c>
      <c r="F99" s="176">
        <v>0</v>
      </c>
      <c r="G99" s="176">
        <v>0</v>
      </c>
      <c r="H99" s="176">
        <v>0</v>
      </c>
      <c r="I99" s="177">
        <v>0</v>
      </c>
      <c r="J99" s="178">
        <v>7</v>
      </c>
      <c r="K99" s="178">
        <v>0</v>
      </c>
      <c r="L99" s="179">
        <f>SUM(J96:J99)</f>
        <v>36</v>
      </c>
      <c r="M99" s="187">
        <f>SUM(L96,L99)</f>
        <v>36</v>
      </c>
    </row>
    <row r="100" spans="1:13" s="166" customFormat="1" ht="21" customHeight="1" thickBot="1" x14ac:dyDescent="0.2">
      <c r="A100" s="215"/>
      <c r="B100" s="216"/>
      <c r="C100" s="175"/>
      <c r="D100" s="217">
        <v>2480</v>
      </c>
      <c r="E100" s="217">
        <v>55</v>
      </c>
      <c r="F100" s="217">
        <v>6</v>
      </c>
      <c r="G100" s="217">
        <v>2</v>
      </c>
      <c r="H100" s="217">
        <v>23</v>
      </c>
      <c r="I100" s="218">
        <v>40</v>
      </c>
      <c r="J100" s="219">
        <v>2520</v>
      </c>
      <c r="K100" s="219">
        <v>323</v>
      </c>
      <c r="L100" s="220">
        <f>SUM(L4:L99)</f>
        <v>2520</v>
      </c>
      <c r="M100" s="221">
        <f>SUM(M4:M99)</f>
        <v>2520</v>
      </c>
    </row>
    <row r="101" spans="1:13" s="166" customFormat="1" ht="17.25" x14ac:dyDescent="0.2">
      <c r="A101" s="222"/>
      <c r="B101" s="222"/>
      <c r="C101" s="223"/>
      <c r="D101" s="224"/>
      <c r="E101" s="224"/>
      <c r="F101" s="224"/>
      <c r="G101" s="224"/>
      <c r="H101" s="224"/>
      <c r="I101" s="224"/>
      <c r="J101" s="224"/>
      <c r="K101" s="224"/>
      <c r="L101" s="225"/>
    </row>
    <row r="102" spans="1:13" s="229" customFormat="1" x14ac:dyDescent="0.2">
      <c r="A102" s="226"/>
      <c r="B102" s="226"/>
      <c r="C102" s="227"/>
      <c r="D102" s="228"/>
      <c r="E102" s="228"/>
      <c r="F102" s="228"/>
      <c r="G102" s="228"/>
      <c r="H102" s="228"/>
      <c r="I102" s="228"/>
      <c r="J102" s="228"/>
      <c r="K102" s="234"/>
      <c r="L102" s="228"/>
    </row>
    <row r="104" spans="1:13" x14ac:dyDescent="0.2">
      <c r="J104" s="233"/>
      <c r="K104" s="233"/>
    </row>
    <row r="106" spans="1:13" x14ac:dyDescent="0.2">
      <c r="J106" s="233"/>
      <c r="K106" s="233"/>
    </row>
    <row r="108" spans="1:13" x14ac:dyDescent="0.2">
      <c r="J108" s="233"/>
      <c r="K108" s="233"/>
    </row>
    <row r="110" spans="1:13" x14ac:dyDescent="0.2">
      <c r="J110" s="233"/>
      <c r="K110" s="233"/>
    </row>
    <row r="112" spans="1:13" x14ac:dyDescent="0.2">
      <c r="J112" s="233"/>
      <c r="K112" s="233"/>
    </row>
    <row r="114" spans="3:13" x14ac:dyDescent="0.2">
      <c r="H114" s="233"/>
      <c r="J114" s="233"/>
      <c r="K114" s="233"/>
    </row>
    <row r="116" spans="3:13" x14ac:dyDescent="0.2">
      <c r="J116" s="233"/>
      <c r="K116" s="233"/>
    </row>
    <row r="118" spans="3:13" x14ac:dyDescent="0.2">
      <c r="J118" s="233"/>
      <c r="K118" s="233"/>
    </row>
    <row r="120" spans="3:13" x14ac:dyDescent="0.2">
      <c r="D120" s="233"/>
      <c r="H120" s="233"/>
      <c r="I120" s="233"/>
      <c r="J120" s="233"/>
      <c r="K120" s="233"/>
    </row>
    <row r="121" spans="3:13" x14ac:dyDescent="0.2">
      <c r="J121" s="233"/>
      <c r="K121" s="233"/>
    </row>
    <row r="124" spans="3:13" ht="20.100000000000001" customHeight="1" x14ac:dyDescent="0.2"/>
    <row r="125" spans="3:13" ht="20.100000000000001" customHeight="1" x14ac:dyDescent="0.2">
      <c r="D125" s="233"/>
    </row>
    <row r="126" spans="3:13" ht="20.100000000000001" customHeight="1" x14ac:dyDescent="0.2"/>
    <row r="127" spans="3:13" ht="20.100000000000001" customHeight="1" x14ac:dyDescent="0.2"/>
    <row r="128" spans="3:13" s="230" customFormat="1" ht="20.100000000000001" customHeight="1" x14ac:dyDescent="0.2">
      <c r="C128" s="231"/>
      <c r="D128" s="232"/>
      <c r="E128" s="232"/>
      <c r="F128" s="232"/>
      <c r="G128" s="232"/>
      <c r="H128" s="232"/>
      <c r="I128" s="232"/>
      <c r="J128" s="232"/>
      <c r="K128" s="232"/>
      <c r="L128" s="232"/>
      <c r="M128" s="232"/>
    </row>
    <row r="129" spans="3:13" s="230" customFormat="1" ht="20.100000000000001" customHeight="1" x14ac:dyDescent="0.2">
      <c r="C129" s="231"/>
      <c r="D129" s="232"/>
      <c r="E129" s="232"/>
      <c r="F129" s="232"/>
      <c r="G129" s="232"/>
      <c r="H129" s="232"/>
      <c r="I129" s="232"/>
      <c r="J129" s="232"/>
      <c r="K129" s="232"/>
      <c r="L129" s="232"/>
      <c r="M129" s="232"/>
    </row>
    <row r="130" spans="3:13" s="230" customFormat="1" ht="20.100000000000001" customHeight="1" x14ac:dyDescent="0.2">
      <c r="C130" s="231"/>
      <c r="D130" s="232"/>
      <c r="E130" s="232"/>
      <c r="F130" s="232"/>
      <c r="G130" s="232"/>
      <c r="H130" s="232"/>
      <c r="I130" s="232"/>
      <c r="J130" s="232"/>
      <c r="K130" s="232"/>
      <c r="L130" s="232"/>
      <c r="M130" s="232"/>
    </row>
  </sheetData>
  <mergeCells count="34">
    <mergeCell ref="A1:M1"/>
    <mergeCell ref="A2:D2"/>
    <mergeCell ref="L2:M2"/>
    <mergeCell ref="A4:A13"/>
    <mergeCell ref="B4:B8"/>
    <mergeCell ref="B9:B13"/>
    <mergeCell ref="A14:A22"/>
    <mergeCell ref="B14:B17"/>
    <mergeCell ref="B18:B22"/>
    <mergeCell ref="A23:A32"/>
    <mergeCell ref="B23:B26"/>
    <mergeCell ref="B27:B32"/>
    <mergeCell ref="A69:A82"/>
    <mergeCell ref="B69:B73"/>
    <mergeCell ref="B74:B78"/>
    <mergeCell ref="B79:B82"/>
    <mergeCell ref="A33:A37"/>
    <mergeCell ref="B33:B37"/>
    <mergeCell ref="A38:A44"/>
    <mergeCell ref="B38:B40"/>
    <mergeCell ref="B41:B44"/>
    <mergeCell ref="A45:A51"/>
    <mergeCell ref="B45:B51"/>
    <mergeCell ref="A52:A58"/>
    <mergeCell ref="B52:B58"/>
    <mergeCell ref="A59:A68"/>
    <mergeCell ref="B59:B63"/>
    <mergeCell ref="B64:B68"/>
    <mergeCell ref="A83:A90"/>
    <mergeCell ref="B83:B90"/>
    <mergeCell ref="A91:A95"/>
    <mergeCell ref="B91:B95"/>
    <mergeCell ref="A96:A99"/>
    <mergeCell ref="B96:B99"/>
  </mergeCells>
  <phoneticPr fontId="12"/>
  <printOptions horizontalCentered="1" verticalCentered="1"/>
  <pageMargins left="0.19685039370078741" right="0.19685039370078741" top="0.19685039370078741" bottom="0.31496062992125984" header="0.19685039370078741" footer="0.11811023622047245"/>
  <pageSetup paperSize="9" scale="67" fitToHeight="2" orientation="portrait" r:id="rId1"/>
  <headerFooter>
    <oddFooter>&amp;C&amp;P</oddFooter>
  </headerFooter>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E641-7D97-4A5F-8F48-60965BE51CE0}">
  <dimension ref="A1:O135"/>
  <sheetViews>
    <sheetView topLeftCell="A10" zoomScaleNormal="100" workbookViewId="0">
      <selection activeCell="H30" sqref="H30"/>
    </sheetView>
  </sheetViews>
  <sheetFormatPr defaultColWidth="12" defaultRowHeight="14.25" x14ac:dyDescent="0.2"/>
  <cols>
    <col min="1" max="1" width="4.83203125" style="84" customWidth="1"/>
    <col min="2" max="2" width="4.1640625" style="84" bestFit="1" customWidth="1"/>
    <col min="3" max="3" width="32" style="83" bestFit="1" customWidth="1"/>
    <col min="4" max="4" width="8.6640625" style="82" bestFit="1" customWidth="1"/>
    <col min="5" max="5" width="7.5" style="81" customWidth="1"/>
    <col min="6" max="6" width="16.83203125" style="80" bestFit="1" customWidth="1"/>
    <col min="7" max="7" width="11" style="80" bestFit="1" customWidth="1"/>
    <col min="8" max="8" width="18.33203125" style="80" bestFit="1" customWidth="1"/>
    <col min="9" max="9" width="7.5" style="80" customWidth="1"/>
    <col min="10" max="10" width="13" style="80" bestFit="1" customWidth="1"/>
    <col min="11" max="11" width="10.1640625" style="80" customWidth="1"/>
    <col min="12" max="12" width="13" style="80" bestFit="1" customWidth="1"/>
    <col min="13" max="13" width="7.5" style="81" customWidth="1"/>
    <col min="14" max="14" width="16.5" style="80" bestFit="1" customWidth="1"/>
    <col min="15" max="15" width="11.6640625" style="80" bestFit="1" customWidth="1"/>
    <col min="16" max="16384" width="12" style="80"/>
  </cols>
  <sheetData>
    <row r="1" spans="1:15" s="150" customFormat="1" ht="21.75" customHeight="1" x14ac:dyDescent="0.2">
      <c r="A1" s="290" t="s">
        <v>339</v>
      </c>
      <c r="B1" s="290"/>
      <c r="C1" s="290"/>
      <c r="D1" s="290"/>
      <c r="E1" s="290"/>
      <c r="F1" s="290"/>
      <c r="G1" s="290"/>
      <c r="H1" s="290"/>
      <c r="I1" s="290"/>
      <c r="J1" s="290"/>
      <c r="K1" s="290"/>
      <c r="L1" s="290"/>
      <c r="M1" s="290"/>
      <c r="N1" s="290"/>
      <c r="O1" s="290"/>
    </row>
    <row r="2" spans="1:15" s="149" customFormat="1" ht="14.25" customHeight="1" x14ac:dyDescent="0.2">
      <c r="A2" s="273" t="s">
        <v>125</v>
      </c>
      <c r="B2" s="276" t="s">
        <v>126</v>
      </c>
      <c r="C2" s="279" t="s">
        <v>127</v>
      </c>
      <c r="D2" s="282" t="s">
        <v>338</v>
      </c>
      <c r="E2" s="282" t="s">
        <v>337</v>
      </c>
      <c r="F2" s="282"/>
      <c r="G2" s="282"/>
      <c r="H2" s="282"/>
      <c r="I2" s="282" t="s">
        <v>336</v>
      </c>
      <c r="J2" s="282"/>
      <c r="K2" s="282"/>
      <c r="L2" s="282"/>
      <c r="M2" s="282"/>
      <c r="N2" s="282"/>
      <c r="O2" s="285"/>
    </row>
    <row r="3" spans="1:15" s="149" customFormat="1" ht="14.25" customHeight="1" x14ac:dyDescent="0.2">
      <c r="A3" s="274"/>
      <c r="B3" s="277"/>
      <c r="C3" s="280"/>
      <c r="D3" s="283"/>
      <c r="E3" s="283" t="s">
        <v>335</v>
      </c>
      <c r="F3" s="283"/>
      <c r="G3" s="283" t="s">
        <v>334</v>
      </c>
      <c r="H3" s="283"/>
      <c r="I3" s="283" t="s">
        <v>335</v>
      </c>
      <c r="J3" s="283"/>
      <c r="K3" s="283" t="s">
        <v>334</v>
      </c>
      <c r="L3" s="283"/>
      <c r="M3" s="283" t="s">
        <v>333</v>
      </c>
      <c r="N3" s="283"/>
      <c r="O3" s="286"/>
    </row>
    <row r="4" spans="1:15" s="146" customFormat="1" ht="14.25" customHeight="1" x14ac:dyDescent="0.2">
      <c r="A4" s="275"/>
      <c r="B4" s="278"/>
      <c r="C4" s="281"/>
      <c r="D4" s="284"/>
      <c r="E4" s="148" t="s">
        <v>330</v>
      </c>
      <c r="F4" s="148" t="s">
        <v>332</v>
      </c>
      <c r="G4" s="148" t="s">
        <v>330</v>
      </c>
      <c r="H4" s="148" t="s">
        <v>332</v>
      </c>
      <c r="I4" s="148" t="s">
        <v>330</v>
      </c>
      <c r="J4" s="148" t="s">
        <v>331</v>
      </c>
      <c r="K4" s="148" t="s">
        <v>330</v>
      </c>
      <c r="L4" s="148" t="s">
        <v>331</v>
      </c>
      <c r="M4" s="148" t="s">
        <v>330</v>
      </c>
      <c r="N4" s="148" t="s">
        <v>329</v>
      </c>
      <c r="O4" s="147" t="s">
        <v>328</v>
      </c>
    </row>
    <row r="5" spans="1:15" ht="18" customHeight="1" x14ac:dyDescent="0.2">
      <c r="A5" s="291">
        <v>1</v>
      </c>
      <c r="B5" s="294">
        <v>1</v>
      </c>
      <c r="C5" s="145" t="s">
        <v>327</v>
      </c>
      <c r="D5" s="144" t="s">
        <v>238</v>
      </c>
      <c r="E5" s="143">
        <v>0</v>
      </c>
      <c r="F5" s="143">
        <v>0</v>
      </c>
      <c r="G5" s="143">
        <v>1</v>
      </c>
      <c r="H5" s="143">
        <v>50000</v>
      </c>
      <c r="I5" s="143">
        <v>0</v>
      </c>
      <c r="J5" s="143">
        <v>0</v>
      </c>
      <c r="K5" s="143">
        <v>3</v>
      </c>
      <c r="L5" s="143">
        <v>37</v>
      </c>
      <c r="M5" s="143">
        <v>0</v>
      </c>
      <c r="N5" s="143">
        <v>0</v>
      </c>
      <c r="O5" s="142">
        <v>0</v>
      </c>
    </row>
    <row r="6" spans="1:15" ht="18" customHeight="1" x14ac:dyDescent="0.2">
      <c r="A6" s="292"/>
      <c r="B6" s="295"/>
      <c r="C6" s="99" t="s">
        <v>326</v>
      </c>
      <c r="D6" s="98" t="s">
        <v>236</v>
      </c>
      <c r="E6" s="97">
        <v>0</v>
      </c>
      <c r="F6" s="97">
        <v>0</v>
      </c>
      <c r="G6" s="97">
        <v>0</v>
      </c>
      <c r="H6" s="97">
        <v>0</v>
      </c>
      <c r="I6" s="97">
        <v>0</v>
      </c>
      <c r="J6" s="97">
        <v>0</v>
      </c>
      <c r="K6" s="97">
        <v>0</v>
      </c>
      <c r="L6" s="97">
        <v>0</v>
      </c>
      <c r="M6" s="97">
        <v>0</v>
      </c>
      <c r="N6" s="97">
        <v>0</v>
      </c>
      <c r="O6" s="96">
        <v>0</v>
      </c>
    </row>
    <row r="7" spans="1:15" ht="18" customHeight="1" x14ac:dyDescent="0.2">
      <c r="A7" s="292"/>
      <c r="B7" s="295"/>
      <c r="C7" s="114" t="s">
        <v>139</v>
      </c>
      <c r="D7" s="110" t="s">
        <v>236</v>
      </c>
      <c r="E7" s="109">
        <v>0</v>
      </c>
      <c r="F7" s="109">
        <v>0</v>
      </c>
      <c r="G7" s="109">
        <v>0</v>
      </c>
      <c r="H7" s="109">
        <v>0</v>
      </c>
      <c r="I7" s="109">
        <v>0</v>
      </c>
      <c r="J7" s="109">
        <v>0</v>
      </c>
      <c r="K7" s="109">
        <v>0</v>
      </c>
      <c r="L7" s="109">
        <v>0</v>
      </c>
      <c r="M7" s="109">
        <v>0</v>
      </c>
      <c r="N7" s="109">
        <v>0</v>
      </c>
      <c r="O7" s="108">
        <v>0</v>
      </c>
    </row>
    <row r="8" spans="1:15" ht="18" customHeight="1" x14ac:dyDescent="0.2">
      <c r="A8" s="292"/>
      <c r="B8" s="295"/>
      <c r="C8" s="99" t="s">
        <v>141</v>
      </c>
      <c r="D8" s="98" t="s">
        <v>236</v>
      </c>
      <c r="E8" s="97">
        <v>0</v>
      </c>
      <c r="F8" s="97">
        <v>0</v>
      </c>
      <c r="G8" s="97">
        <v>0</v>
      </c>
      <c r="H8" s="97">
        <v>0</v>
      </c>
      <c r="I8" s="97">
        <v>0</v>
      </c>
      <c r="J8" s="97">
        <v>0</v>
      </c>
      <c r="K8" s="97">
        <v>0</v>
      </c>
      <c r="L8" s="97">
        <v>0</v>
      </c>
      <c r="M8" s="97">
        <v>0</v>
      </c>
      <c r="N8" s="97">
        <v>0</v>
      </c>
      <c r="O8" s="96">
        <v>0</v>
      </c>
    </row>
    <row r="9" spans="1:15" ht="18" customHeight="1" x14ac:dyDescent="0.2">
      <c r="A9" s="292"/>
      <c r="B9" s="296"/>
      <c r="C9" s="141" t="s">
        <v>325</v>
      </c>
      <c r="D9" s="110" t="s">
        <v>238</v>
      </c>
      <c r="E9" s="109">
        <v>0</v>
      </c>
      <c r="F9" s="109">
        <v>0</v>
      </c>
      <c r="G9" s="109">
        <v>6</v>
      </c>
      <c r="H9" s="109">
        <v>90361</v>
      </c>
      <c r="I9" s="109">
        <v>0</v>
      </c>
      <c r="J9" s="109">
        <v>0</v>
      </c>
      <c r="K9" s="109">
        <v>1</v>
      </c>
      <c r="L9" s="109">
        <v>21.5</v>
      </c>
      <c r="M9" s="109">
        <v>1</v>
      </c>
      <c r="N9" s="109">
        <v>9200</v>
      </c>
      <c r="O9" s="108">
        <v>0</v>
      </c>
    </row>
    <row r="10" spans="1:15" ht="18" customHeight="1" x14ac:dyDescent="0.2">
      <c r="A10" s="292"/>
      <c r="B10" s="297" t="s">
        <v>145</v>
      </c>
      <c r="C10" s="298"/>
      <c r="D10" s="95"/>
      <c r="E10" s="94">
        <v>0</v>
      </c>
      <c r="F10" s="94">
        <v>0</v>
      </c>
      <c r="G10" s="94">
        <v>7</v>
      </c>
      <c r="H10" s="94">
        <v>140361</v>
      </c>
      <c r="I10" s="94">
        <v>0</v>
      </c>
      <c r="J10" s="94">
        <v>0</v>
      </c>
      <c r="K10" s="94">
        <v>4</v>
      </c>
      <c r="L10" s="94">
        <v>58.5</v>
      </c>
      <c r="M10" s="94">
        <v>1</v>
      </c>
      <c r="N10" s="94">
        <v>9200</v>
      </c>
      <c r="O10" s="93">
        <v>0</v>
      </c>
    </row>
    <row r="11" spans="1:15" ht="18" customHeight="1" x14ac:dyDescent="0.2">
      <c r="A11" s="292"/>
      <c r="B11" s="294">
        <v>2</v>
      </c>
      <c r="C11" s="103" t="s">
        <v>324</v>
      </c>
      <c r="D11" s="102" t="s">
        <v>245</v>
      </c>
      <c r="E11" s="101">
        <v>4</v>
      </c>
      <c r="F11" s="101">
        <v>289238</v>
      </c>
      <c r="G11" s="101">
        <v>16</v>
      </c>
      <c r="H11" s="101">
        <v>1768043</v>
      </c>
      <c r="I11" s="101">
        <v>1</v>
      </c>
      <c r="J11" s="101">
        <v>52</v>
      </c>
      <c r="K11" s="101">
        <v>11</v>
      </c>
      <c r="L11" s="101">
        <v>473</v>
      </c>
      <c r="M11" s="101">
        <v>1</v>
      </c>
      <c r="N11" s="101">
        <v>21200</v>
      </c>
      <c r="O11" s="100">
        <v>0</v>
      </c>
    </row>
    <row r="12" spans="1:15" ht="18" customHeight="1" x14ac:dyDescent="0.2">
      <c r="A12" s="292"/>
      <c r="B12" s="295"/>
      <c r="C12" s="99" t="s">
        <v>323</v>
      </c>
      <c r="D12" s="98" t="s">
        <v>236</v>
      </c>
      <c r="E12" s="97">
        <v>0</v>
      </c>
      <c r="F12" s="97">
        <v>0</v>
      </c>
      <c r="G12" s="97">
        <v>0</v>
      </c>
      <c r="H12" s="97">
        <v>0</v>
      </c>
      <c r="I12" s="97">
        <v>0</v>
      </c>
      <c r="J12" s="97">
        <v>0</v>
      </c>
      <c r="K12" s="97">
        <v>0</v>
      </c>
      <c r="L12" s="97">
        <v>0</v>
      </c>
      <c r="M12" s="97">
        <v>0</v>
      </c>
      <c r="N12" s="97">
        <v>0</v>
      </c>
      <c r="O12" s="96">
        <v>0</v>
      </c>
    </row>
    <row r="13" spans="1:15" ht="18" customHeight="1" x14ac:dyDescent="0.2">
      <c r="A13" s="292"/>
      <c r="B13" s="295"/>
      <c r="C13" s="99" t="s">
        <v>322</v>
      </c>
      <c r="D13" s="98" t="s">
        <v>236</v>
      </c>
      <c r="E13" s="97">
        <v>0</v>
      </c>
      <c r="F13" s="97">
        <v>0</v>
      </c>
      <c r="G13" s="97">
        <v>0</v>
      </c>
      <c r="H13" s="97">
        <v>0</v>
      </c>
      <c r="I13" s="97">
        <v>0</v>
      </c>
      <c r="J13" s="97">
        <v>0</v>
      </c>
      <c r="K13" s="97">
        <v>0</v>
      </c>
      <c r="L13" s="97">
        <v>0</v>
      </c>
      <c r="M13" s="97">
        <v>0</v>
      </c>
      <c r="N13" s="97">
        <v>0</v>
      </c>
      <c r="O13" s="96">
        <v>0</v>
      </c>
    </row>
    <row r="14" spans="1:15" ht="18" customHeight="1" x14ac:dyDescent="0.2">
      <c r="A14" s="292"/>
      <c r="B14" s="295"/>
      <c r="C14" s="99" t="s">
        <v>153</v>
      </c>
      <c r="D14" s="98" t="s">
        <v>245</v>
      </c>
      <c r="E14" s="97">
        <v>1</v>
      </c>
      <c r="F14" s="97">
        <v>147438</v>
      </c>
      <c r="G14" s="97">
        <v>6</v>
      </c>
      <c r="H14" s="97">
        <v>1465338</v>
      </c>
      <c r="I14" s="97">
        <v>0</v>
      </c>
      <c r="J14" s="97">
        <v>0</v>
      </c>
      <c r="K14" s="97">
        <v>1</v>
      </c>
      <c r="L14" s="97">
        <v>3</v>
      </c>
      <c r="M14" s="97">
        <v>0</v>
      </c>
      <c r="N14" s="97">
        <v>0</v>
      </c>
      <c r="O14" s="96">
        <v>0</v>
      </c>
    </row>
    <row r="15" spans="1:15" ht="18" customHeight="1" x14ac:dyDescent="0.2">
      <c r="A15" s="292"/>
      <c r="B15" s="296"/>
      <c r="C15" s="99" t="s">
        <v>155</v>
      </c>
      <c r="D15" s="98" t="s">
        <v>236</v>
      </c>
      <c r="E15" s="97">
        <v>0</v>
      </c>
      <c r="F15" s="97">
        <v>0</v>
      </c>
      <c r="G15" s="97">
        <v>0</v>
      </c>
      <c r="H15" s="97">
        <v>0</v>
      </c>
      <c r="I15" s="97">
        <v>0</v>
      </c>
      <c r="J15" s="97">
        <v>0</v>
      </c>
      <c r="K15" s="97">
        <v>0</v>
      </c>
      <c r="L15" s="97">
        <v>0</v>
      </c>
      <c r="M15" s="97">
        <v>0</v>
      </c>
      <c r="N15" s="97">
        <v>0</v>
      </c>
      <c r="O15" s="96">
        <v>0</v>
      </c>
    </row>
    <row r="16" spans="1:15" ht="18" customHeight="1" x14ac:dyDescent="0.2">
      <c r="A16" s="293"/>
      <c r="B16" s="297" t="s">
        <v>145</v>
      </c>
      <c r="C16" s="298"/>
      <c r="D16" s="95"/>
      <c r="E16" s="94">
        <v>5</v>
      </c>
      <c r="F16" s="94">
        <v>436676</v>
      </c>
      <c r="G16" s="94">
        <v>22</v>
      </c>
      <c r="H16" s="94">
        <v>3233381</v>
      </c>
      <c r="I16" s="94">
        <v>1</v>
      </c>
      <c r="J16" s="94">
        <v>52</v>
      </c>
      <c r="K16" s="94">
        <v>12</v>
      </c>
      <c r="L16" s="94">
        <v>476</v>
      </c>
      <c r="M16" s="94">
        <v>1</v>
      </c>
      <c r="N16" s="94">
        <v>21200</v>
      </c>
      <c r="O16" s="93">
        <v>0</v>
      </c>
    </row>
    <row r="17" spans="1:15" ht="18" customHeight="1" x14ac:dyDescent="0.2">
      <c r="A17" s="299" t="s">
        <v>235</v>
      </c>
      <c r="B17" s="300"/>
      <c r="C17" s="301"/>
      <c r="D17" s="92"/>
      <c r="E17" s="91">
        <v>5</v>
      </c>
      <c r="F17" s="91">
        <v>436676</v>
      </c>
      <c r="G17" s="91">
        <v>29</v>
      </c>
      <c r="H17" s="91">
        <v>3373742</v>
      </c>
      <c r="I17" s="91">
        <v>1</v>
      </c>
      <c r="J17" s="91">
        <v>52</v>
      </c>
      <c r="K17" s="91">
        <v>16</v>
      </c>
      <c r="L17" s="91">
        <v>534.5</v>
      </c>
      <c r="M17" s="91">
        <v>2</v>
      </c>
      <c r="N17" s="91">
        <v>30400</v>
      </c>
      <c r="O17" s="90">
        <v>0</v>
      </c>
    </row>
    <row r="18" spans="1:15" ht="18" customHeight="1" x14ac:dyDescent="0.2">
      <c r="A18" s="292">
        <v>2</v>
      </c>
      <c r="B18" s="302">
        <v>1</v>
      </c>
      <c r="C18" s="99" t="s">
        <v>321</v>
      </c>
      <c r="D18" s="98" t="s">
        <v>236</v>
      </c>
      <c r="E18" s="97">
        <v>1</v>
      </c>
      <c r="F18" s="97">
        <v>149368</v>
      </c>
      <c r="G18" s="97">
        <v>4</v>
      </c>
      <c r="H18" s="97">
        <v>179368</v>
      </c>
      <c r="I18" s="97">
        <v>0</v>
      </c>
      <c r="J18" s="97">
        <v>0</v>
      </c>
      <c r="K18" s="97">
        <v>42</v>
      </c>
      <c r="L18" s="97">
        <v>393</v>
      </c>
      <c r="M18" s="97">
        <v>2</v>
      </c>
      <c r="N18" s="97">
        <v>55200</v>
      </c>
      <c r="O18" s="96">
        <v>58</v>
      </c>
    </row>
    <row r="19" spans="1:15" ht="18" customHeight="1" x14ac:dyDescent="0.2">
      <c r="A19" s="292"/>
      <c r="B19" s="302"/>
      <c r="C19" s="99" t="s">
        <v>320</v>
      </c>
      <c r="D19" s="98" t="s">
        <v>250</v>
      </c>
      <c r="E19" s="97">
        <v>7</v>
      </c>
      <c r="F19" s="97">
        <v>94178</v>
      </c>
      <c r="G19" s="97">
        <v>15</v>
      </c>
      <c r="H19" s="97">
        <v>2037418</v>
      </c>
      <c r="I19" s="97">
        <v>3</v>
      </c>
      <c r="J19" s="97">
        <v>32</v>
      </c>
      <c r="K19" s="97">
        <v>9</v>
      </c>
      <c r="L19" s="97">
        <v>88</v>
      </c>
      <c r="M19" s="97">
        <v>3</v>
      </c>
      <c r="N19" s="97">
        <v>51400</v>
      </c>
      <c r="O19" s="96">
        <v>70</v>
      </c>
    </row>
    <row r="20" spans="1:15" ht="18" customHeight="1" x14ac:dyDescent="0.2">
      <c r="A20" s="292"/>
      <c r="B20" s="302"/>
      <c r="C20" s="99" t="s">
        <v>319</v>
      </c>
      <c r="D20" s="98" t="s">
        <v>238</v>
      </c>
      <c r="E20" s="97">
        <v>1</v>
      </c>
      <c r="F20" s="97">
        <v>20000</v>
      </c>
      <c r="G20" s="97">
        <v>3</v>
      </c>
      <c r="H20" s="97">
        <v>384888</v>
      </c>
      <c r="I20" s="97">
        <v>1</v>
      </c>
      <c r="J20" s="97">
        <v>102</v>
      </c>
      <c r="K20" s="97">
        <v>2</v>
      </c>
      <c r="L20" s="97">
        <v>104</v>
      </c>
      <c r="M20" s="97">
        <v>1</v>
      </c>
      <c r="N20" s="97">
        <v>28800</v>
      </c>
      <c r="O20" s="96">
        <v>28</v>
      </c>
    </row>
    <row r="21" spans="1:15" ht="18" customHeight="1" x14ac:dyDescent="0.2">
      <c r="A21" s="292"/>
      <c r="B21" s="303"/>
      <c r="C21" s="140" t="s">
        <v>164</v>
      </c>
      <c r="D21" s="130" t="s">
        <v>236</v>
      </c>
      <c r="E21" s="129">
        <v>0</v>
      </c>
      <c r="F21" s="129">
        <v>0</v>
      </c>
      <c r="G21" s="129">
        <v>0</v>
      </c>
      <c r="H21" s="129">
        <v>0</v>
      </c>
      <c r="I21" s="129">
        <v>0</v>
      </c>
      <c r="J21" s="129">
        <v>0</v>
      </c>
      <c r="K21" s="129">
        <v>0</v>
      </c>
      <c r="L21" s="129">
        <v>0</v>
      </c>
      <c r="M21" s="129">
        <v>0</v>
      </c>
      <c r="N21" s="129">
        <v>0</v>
      </c>
      <c r="O21" s="128">
        <v>0</v>
      </c>
    </row>
    <row r="22" spans="1:15" ht="18" customHeight="1" x14ac:dyDescent="0.2">
      <c r="A22" s="292"/>
      <c r="B22" s="297" t="s">
        <v>145</v>
      </c>
      <c r="C22" s="298"/>
      <c r="D22" s="95"/>
      <c r="E22" s="94">
        <v>9</v>
      </c>
      <c r="F22" s="94">
        <v>263546</v>
      </c>
      <c r="G22" s="94">
        <v>22</v>
      </c>
      <c r="H22" s="94">
        <v>2601674</v>
      </c>
      <c r="I22" s="94">
        <v>4</v>
      </c>
      <c r="J22" s="94">
        <v>134</v>
      </c>
      <c r="K22" s="94">
        <v>53</v>
      </c>
      <c r="L22" s="94">
        <v>585</v>
      </c>
      <c r="M22" s="94">
        <v>6</v>
      </c>
      <c r="N22" s="94">
        <v>135400</v>
      </c>
      <c r="O22" s="93">
        <v>156</v>
      </c>
    </row>
    <row r="23" spans="1:15" ht="18" customHeight="1" x14ac:dyDescent="0.2">
      <c r="A23" s="292"/>
      <c r="B23" s="304">
        <v>2</v>
      </c>
      <c r="C23" s="103" t="s">
        <v>318</v>
      </c>
      <c r="D23" s="102" t="s">
        <v>307</v>
      </c>
      <c r="E23" s="101">
        <v>2</v>
      </c>
      <c r="F23" s="101">
        <v>94654</v>
      </c>
      <c r="G23" s="101">
        <v>7</v>
      </c>
      <c r="H23" s="101">
        <v>837154</v>
      </c>
      <c r="I23" s="101">
        <v>1</v>
      </c>
      <c r="J23" s="101">
        <v>2</v>
      </c>
      <c r="K23" s="101">
        <v>3</v>
      </c>
      <c r="L23" s="101">
        <v>6</v>
      </c>
      <c r="M23" s="101">
        <v>0</v>
      </c>
      <c r="N23" s="101">
        <v>0</v>
      </c>
      <c r="O23" s="100">
        <v>0</v>
      </c>
    </row>
    <row r="24" spans="1:15" s="81" customFormat="1" ht="18" customHeight="1" x14ac:dyDescent="0.2">
      <c r="A24" s="292"/>
      <c r="B24" s="302"/>
      <c r="C24" s="99" t="s">
        <v>317</v>
      </c>
      <c r="D24" s="98" t="s">
        <v>245</v>
      </c>
      <c r="E24" s="97">
        <v>1</v>
      </c>
      <c r="F24" s="97">
        <v>18567</v>
      </c>
      <c r="G24" s="97">
        <v>4</v>
      </c>
      <c r="H24" s="97">
        <v>238400</v>
      </c>
      <c r="I24" s="97">
        <v>1</v>
      </c>
      <c r="J24" s="97">
        <v>80</v>
      </c>
      <c r="K24" s="97">
        <v>4</v>
      </c>
      <c r="L24" s="97">
        <v>217</v>
      </c>
      <c r="M24" s="97">
        <v>1</v>
      </c>
      <c r="N24" s="97">
        <v>2400</v>
      </c>
      <c r="O24" s="96">
        <v>0</v>
      </c>
    </row>
    <row r="25" spans="1:15" ht="18" customHeight="1" x14ac:dyDescent="0.2">
      <c r="A25" s="292"/>
      <c r="B25" s="302"/>
      <c r="C25" s="99" t="s">
        <v>316</v>
      </c>
      <c r="D25" s="98" t="s">
        <v>238</v>
      </c>
      <c r="E25" s="97">
        <v>3</v>
      </c>
      <c r="F25" s="97">
        <v>71751</v>
      </c>
      <c r="G25" s="97">
        <v>12</v>
      </c>
      <c r="H25" s="97">
        <v>702317</v>
      </c>
      <c r="I25" s="97">
        <v>1</v>
      </c>
      <c r="J25" s="97">
        <v>11</v>
      </c>
      <c r="K25" s="97">
        <v>2</v>
      </c>
      <c r="L25" s="97">
        <v>18</v>
      </c>
      <c r="M25" s="97">
        <v>0</v>
      </c>
      <c r="N25" s="97">
        <v>0</v>
      </c>
      <c r="O25" s="96">
        <v>0</v>
      </c>
    </row>
    <row r="26" spans="1:15" ht="18" customHeight="1" x14ac:dyDescent="0.2">
      <c r="A26" s="292"/>
      <c r="B26" s="302"/>
      <c r="C26" s="99" t="s">
        <v>315</v>
      </c>
      <c r="D26" s="98" t="s">
        <v>245</v>
      </c>
      <c r="E26" s="97">
        <v>2</v>
      </c>
      <c r="F26" s="97">
        <v>12068</v>
      </c>
      <c r="G26" s="97">
        <v>5</v>
      </c>
      <c r="H26" s="97">
        <v>145892</v>
      </c>
      <c r="I26" s="97">
        <v>3</v>
      </c>
      <c r="J26" s="97">
        <v>153.5</v>
      </c>
      <c r="K26" s="97">
        <v>8</v>
      </c>
      <c r="L26" s="97">
        <v>394.5</v>
      </c>
      <c r="M26" s="97">
        <v>1</v>
      </c>
      <c r="N26" s="97">
        <v>9800</v>
      </c>
      <c r="O26" s="96">
        <v>0</v>
      </c>
    </row>
    <row r="27" spans="1:15" ht="18" customHeight="1" x14ac:dyDescent="0.2">
      <c r="A27" s="292"/>
      <c r="B27" s="303"/>
      <c r="C27" s="140" t="s">
        <v>173</v>
      </c>
      <c r="D27" s="139" t="s">
        <v>245</v>
      </c>
      <c r="E27" s="138">
        <v>1</v>
      </c>
      <c r="F27" s="138">
        <v>11200</v>
      </c>
      <c r="G27" s="138">
        <v>5</v>
      </c>
      <c r="H27" s="138">
        <v>219420</v>
      </c>
      <c r="I27" s="138">
        <v>1</v>
      </c>
      <c r="J27" s="138">
        <v>8</v>
      </c>
      <c r="K27" s="138">
        <v>4</v>
      </c>
      <c r="L27" s="138">
        <v>92</v>
      </c>
      <c r="M27" s="138">
        <v>1</v>
      </c>
      <c r="N27" s="138">
        <v>17200</v>
      </c>
      <c r="O27" s="137">
        <v>0</v>
      </c>
    </row>
    <row r="28" spans="1:15" ht="18" customHeight="1" x14ac:dyDescent="0.2">
      <c r="A28" s="293"/>
      <c r="B28" s="297" t="s">
        <v>145</v>
      </c>
      <c r="C28" s="298"/>
      <c r="D28" s="95"/>
      <c r="E28" s="94">
        <v>9</v>
      </c>
      <c r="F28" s="94">
        <v>208240</v>
      </c>
      <c r="G28" s="94">
        <v>33</v>
      </c>
      <c r="H28" s="94">
        <v>2143183</v>
      </c>
      <c r="I28" s="94">
        <v>7</v>
      </c>
      <c r="J28" s="94">
        <v>254.5</v>
      </c>
      <c r="K28" s="94">
        <v>21</v>
      </c>
      <c r="L28" s="94">
        <v>727.5</v>
      </c>
      <c r="M28" s="94">
        <v>3</v>
      </c>
      <c r="N28" s="94">
        <v>29400</v>
      </c>
      <c r="O28" s="93">
        <v>0</v>
      </c>
    </row>
    <row r="29" spans="1:15" ht="18" customHeight="1" x14ac:dyDescent="0.2">
      <c r="A29" s="299" t="s">
        <v>235</v>
      </c>
      <c r="B29" s="300"/>
      <c r="C29" s="301"/>
      <c r="D29" s="92"/>
      <c r="E29" s="91">
        <v>18</v>
      </c>
      <c r="F29" s="91">
        <v>471786</v>
      </c>
      <c r="G29" s="91">
        <v>55</v>
      </c>
      <c r="H29" s="91">
        <v>4744857</v>
      </c>
      <c r="I29" s="91">
        <v>11</v>
      </c>
      <c r="J29" s="91">
        <v>388.5</v>
      </c>
      <c r="K29" s="91">
        <v>74</v>
      </c>
      <c r="L29" s="91">
        <v>1312.5</v>
      </c>
      <c r="M29" s="91">
        <v>9</v>
      </c>
      <c r="N29" s="91">
        <v>164800</v>
      </c>
      <c r="O29" s="90">
        <v>156</v>
      </c>
    </row>
    <row r="30" spans="1:15" ht="18" customHeight="1" x14ac:dyDescent="0.2">
      <c r="A30" s="291">
        <v>3</v>
      </c>
      <c r="B30" s="294">
        <v>1</v>
      </c>
      <c r="C30" s="103" t="s">
        <v>314</v>
      </c>
      <c r="D30" s="102" t="s">
        <v>268</v>
      </c>
      <c r="E30" s="101">
        <v>5</v>
      </c>
      <c r="F30" s="101">
        <v>370822</v>
      </c>
      <c r="G30" s="101">
        <v>11</v>
      </c>
      <c r="H30" s="101">
        <v>643265</v>
      </c>
      <c r="I30" s="101">
        <v>0</v>
      </c>
      <c r="J30" s="101">
        <v>0</v>
      </c>
      <c r="K30" s="101">
        <v>2</v>
      </c>
      <c r="L30" s="101">
        <v>14</v>
      </c>
      <c r="M30" s="101">
        <v>1</v>
      </c>
      <c r="N30" s="101">
        <v>4800</v>
      </c>
      <c r="O30" s="100">
        <v>6</v>
      </c>
    </row>
    <row r="31" spans="1:15" ht="18" customHeight="1" x14ac:dyDescent="0.2">
      <c r="A31" s="292"/>
      <c r="B31" s="295"/>
      <c r="C31" s="99" t="s">
        <v>313</v>
      </c>
      <c r="D31" s="98" t="s">
        <v>245</v>
      </c>
      <c r="E31" s="97">
        <v>0</v>
      </c>
      <c r="F31" s="97">
        <v>0</v>
      </c>
      <c r="G31" s="97">
        <v>1</v>
      </c>
      <c r="H31" s="97">
        <v>146847</v>
      </c>
      <c r="I31" s="97">
        <v>4</v>
      </c>
      <c r="J31" s="97">
        <v>340</v>
      </c>
      <c r="K31" s="97">
        <v>8</v>
      </c>
      <c r="L31" s="97">
        <v>403</v>
      </c>
      <c r="M31" s="97">
        <v>1</v>
      </c>
      <c r="N31" s="97">
        <v>21200</v>
      </c>
      <c r="O31" s="96">
        <v>0</v>
      </c>
    </row>
    <row r="32" spans="1:15" ht="18" customHeight="1" x14ac:dyDescent="0.2">
      <c r="A32" s="292"/>
      <c r="B32" s="295"/>
      <c r="C32" s="99" t="s">
        <v>312</v>
      </c>
      <c r="D32" s="98" t="s">
        <v>236</v>
      </c>
      <c r="E32" s="97">
        <v>0</v>
      </c>
      <c r="F32" s="97">
        <v>0</v>
      </c>
      <c r="G32" s="97">
        <v>0</v>
      </c>
      <c r="H32" s="97">
        <v>0</v>
      </c>
      <c r="I32" s="97">
        <v>0</v>
      </c>
      <c r="J32" s="97">
        <v>0</v>
      </c>
      <c r="K32" s="97">
        <v>0</v>
      </c>
      <c r="L32" s="97">
        <v>0</v>
      </c>
      <c r="M32" s="97">
        <v>0</v>
      </c>
      <c r="N32" s="97">
        <v>0</v>
      </c>
      <c r="O32" s="96">
        <v>0</v>
      </c>
    </row>
    <row r="33" spans="1:15" ht="18" customHeight="1" x14ac:dyDescent="0.2">
      <c r="A33" s="292"/>
      <c r="B33" s="296"/>
      <c r="C33" s="99" t="s">
        <v>311</v>
      </c>
      <c r="D33" s="98" t="s">
        <v>268</v>
      </c>
      <c r="E33" s="97">
        <v>4</v>
      </c>
      <c r="F33" s="97">
        <v>492314</v>
      </c>
      <c r="G33" s="97">
        <v>9</v>
      </c>
      <c r="H33" s="97">
        <v>1344314</v>
      </c>
      <c r="I33" s="97">
        <v>1</v>
      </c>
      <c r="J33" s="97">
        <v>183.5</v>
      </c>
      <c r="K33" s="97">
        <v>3</v>
      </c>
      <c r="L33" s="97">
        <v>302.5</v>
      </c>
      <c r="M33" s="97">
        <v>1</v>
      </c>
      <c r="N33" s="97">
        <v>40800</v>
      </c>
      <c r="O33" s="96">
        <v>50</v>
      </c>
    </row>
    <row r="34" spans="1:15" ht="18" customHeight="1" x14ac:dyDescent="0.2">
      <c r="A34" s="292"/>
      <c r="B34" s="297" t="s">
        <v>145</v>
      </c>
      <c r="C34" s="298"/>
      <c r="D34" s="95"/>
      <c r="E34" s="94">
        <v>9</v>
      </c>
      <c r="F34" s="94">
        <v>863136</v>
      </c>
      <c r="G34" s="94">
        <v>21</v>
      </c>
      <c r="H34" s="94">
        <v>2134426</v>
      </c>
      <c r="I34" s="94">
        <v>5</v>
      </c>
      <c r="J34" s="94">
        <v>523.5</v>
      </c>
      <c r="K34" s="94">
        <v>13</v>
      </c>
      <c r="L34" s="94">
        <v>719.5</v>
      </c>
      <c r="M34" s="94">
        <v>3</v>
      </c>
      <c r="N34" s="94">
        <v>66800</v>
      </c>
      <c r="O34" s="93">
        <v>56</v>
      </c>
    </row>
    <row r="35" spans="1:15" ht="18" customHeight="1" x14ac:dyDescent="0.2">
      <c r="A35" s="292"/>
      <c r="B35" s="304">
        <v>2</v>
      </c>
      <c r="C35" s="103" t="s">
        <v>310</v>
      </c>
      <c r="D35" s="102" t="s">
        <v>236</v>
      </c>
      <c r="E35" s="101">
        <v>0</v>
      </c>
      <c r="F35" s="101">
        <v>0</v>
      </c>
      <c r="G35" s="101">
        <v>0</v>
      </c>
      <c r="H35" s="101">
        <v>0</v>
      </c>
      <c r="I35" s="101">
        <v>0</v>
      </c>
      <c r="J35" s="101">
        <v>0</v>
      </c>
      <c r="K35" s="101">
        <v>1</v>
      </c>
      <c r="L35" s="101">
        <v>2</v>
      </c>
      <c r="M35" s="101">
        <v>1</v>
      </c>
      <c r="N35" s="101">
        <v>5000</v>
      </c>
      <c r="O35" s="100">
        <v>6</v>
      </c>
    </row>
    <row r="36" spans="1:15" ht="18" customHeight="1" x14ac:dyDescent="0.2">
      <c r="A36" s="292"/>
      <c r="B36" s="302"/>
      <c r="C36" s="99" t="s">
        <v>309</v>
      </c>
      <c r="D36" s="98" t="s">
        <v>236</v>
      </c>
      <c r="E36" s="97">
        <v>0</v>
      </c>
      <c r="F36" s="97">
        <v>0</v>
      </c>
      <c r="G36" s="97">
        <v>0</v>
      </c>
      <c r="H36" s="97">
        <v>0</v>
      </c>
      <c r="I36" s="97">
        <v>0</v>
      </c>
      <c r="J36" s="97">
        <v>0</v>
      </c>
      <c r="K36" s="97">
        <v>0</v>
      </c>
      <c r="L36" s="97">
        <v>0</v>
      </c>
      <c r="M36" s="97">
        <v>0</v>
      </c>
      <c r="N36" s="97">
        <v>0</v>
      </c>
      <c r="O36" s="96">
        <v>0</v>
      </c>
    </row>
    <row r="37" spans="1:15" ht="18" customHeight="1" x14ac:dyDescent="0.2">
      <c r="A37" s="292"/>
      <c r="B37" s="302"/>
      <c r="C37" s="99" t="s">
        <v>308</v>
      </c>
      <c r="D37" s="98" t="s">
        <v>307</v>
      </c>
      <c r="E37" s="97">
        <v>0</v>
      </c>
      <c r="F37" s="97">
        <v>0</v>
      </c>
      <c r="G37" s="97">
        <v>2</v>
      </c>
      <c r="H37" s="97">
        <v>20000</v>
      </c>
      <c r="I37" s="97">
        <v>0</v>
      </c>
      <c r="J37" s="97">
        <v>0</v>
      </c>
      <c r="K37" s="97">
        <v>1</v>
      </c>
      <c r="L37" s="97">
        <v>6</v>
      </c>
      <c r="M37" s="97">
        <v>1</v>
      </c>
      <c r="N37" s="97">
        <v>3800</v>
      </c>
      <c r="O37" s="96">
        <v>0</v>
      </c>
    </row>
    <row r="38" spans="1:15" ht="18" customHeight="1" x14ac:dyDescent="0.2">
      <c r="A38" s="292"/>
      <c r="B38" s="302"/>
      <c r="C38" s="99" t="s">
        <v>306</v>
      </c>
      <c r="D38" s="98" t="s">
        <v>245</v>
      </c>
      <c r="E38" s="97">
        <v>7</v>
      </c>
      <c r="F38" s="97">
        <v>850000</v>
      </c>
      <c r="G38" s="97">
        <v>14</v>
      </c>
      <c r="H38" s="97">
        <v>1216700</v>
      </c>
      <c r="I38" s="97">
        <v>2</v>
      </c>
      <c r="J38" s="97">
        <v>403</v>
      </c>
      <c r="K38" s="97">
        <v>8</v>
      </c>
      <c r="L38" s="97">
        <v>488</v>
      </c>
      <c r="M38" s="97">
        <v>1</v>
      </c>
      <c r="N38" s="97">
        <v>5200</v>
      </c>
      <c r="O38" s="96">
        <v>6</v>
      </c>
    </row>
    <row r="39" spans="1:15" ht="18" customHeight="1" x14ac:dyDescent="0.2">
      <c r="A39" s="292"/>
      <c r="B39" s="302"/>
      <c r="C39" s="99" t="s">
        <v>305</v>
      </c>
      <c r="D39" s="98" t="s">
        <v>236</v>
      </c>
      <c r="E39" s="97">
        <v>0</v>
      </c>
      <c r="F39" s="97">
        <v>0</v>
      </c>
      <c r="G39" s="97">
        <v>2</v>
      </c>
      <c r="H39" s="97">
        <v>1560</v>
      </c>
      <c r="I39" s="97">
        <v>0</v>
      </c>
      <c r="J39" s="97">
        <v>0</v>
      </c>
      <c r="K39" s="97">
        <v>5</v>
      </c>
      <c r="L39" s="97">
        <v>94</v>
      </c>
      <c r="M39" s="97">
        <v>1</v>
      </c>
      <c r="N39" s="97">
        <v>40800</v>
      </c>
      <c r="O39" s="96">
        <v>50</v>
      </c>
    </row>
    <row r="40" spans="1:15" s="81" customFormat="1" ht="18" customHeight="1" x14ac:dyDescent="0.2">
      <c r="A40" s="292"/>
      <c r="B40" s="303"/>
      <c r="C40" s="114" t="s">
        <v>194</v>
      </c>
      <c r="D40" s="110" t="s">
        <v>245</v>
      </c>
      <c r="E40" s="109">
        <v>5</v>
      </c>
      <c r="F40" s="109">
        <v>573712</v>
      </c>
      <c r="G40" s="109">
        <v>6</v>
      </c>
      <c r="H40" s="109">
        <v>1021816</v>
      </c>
      <c r="I40" s="109">
        <v>4</v>
      </c>
      <c r="J40" s="109">
        <v>159</v>
      </c>
      <c r="K40" s="109">
        <v>10</v>
      </c>
      <c r="L40" s="109">
        <v>290</v>
      </c>
      <c r="M40" s="109">
        <v>1</v>
      </c>
      <c r="N40" s="109">
        <v>5200</v>
      </c>
      <c r="O40" s="108">
        <v>7</v>
      </c>
    </row>
    <row r="41" spans="1:15" ht="18" customHeight="1" x14ac:dyDescent="0.2">
      <c r="A41" s="293"/>
      <c r="B41" s="297" t="s">
        <v>145</v>
      </c>
      <c r="C41" s="298"/>
      <c r="D41" s="95"/>
      <c r="E41" s="94">
        <v>12</v>
      </c>
      <c r="F41" s="94">
        <v>1423712</v>
      </c>
      <c r="G41" s="94">
        <v>24</v>
      </c>
      <c r="H41" s="94">
        <v>2260076</v>
      </c>
      <c r="I41" s="94">
        <v>6</v>
      </c>
      <c r="J41" s="94">
        <v>562</v>
      </c>
      <c r="K41" s="94">
        <v>25</v>
      </c>
      <c r="L41" s="94">
        <v>880</v>
      </c>
      <c r="M41" s="94">
        <v>5</v>
      </c>
      <c r="N41" s="94">
        <v>60000</v>
      </c>
      <c r="O41" s="93">
        <v>69</v>
      </c>
    </row>
    <row r="42" spans="1:15" ht="18" customHeight="1" x14ac:dyDescent="0.2">
      <c r="A42" s="299" t="s">
        <v>235</v>
      </c>
      <c r="B42" s="300"/>
      <c r="C42" s="301"/>
      <c r="D42" s="92"/>
      <c r="E42" s="91">
        <v>21</v>
      </c>
      <c r="F42" s="91">
        <v>2286848</v>
      </c>
      <c r="G42" s="91">
        <v>45</v>
      </c>
      <c r="H42" s="91">
        <v>4394502</v>
      </c>
      <c r="I42" s="91">
        <v>11</v>
      </c>
      <c r="J42" s="91">
        <v>1085.5</v>
      </c>
      <c r="K42" s="91">
        <v>38</v>
      </c>
      <c r="L42" s="91">
        <v>1599.5</v>
      </c>
      <c r="M42" s="91">
        <v>8</v>
      </c>
      <c r="N42" s="91">
        <v>126800</v>
      </c>
      <c r="O42" s="90">
        <v>125</v>
      </c>
    </row>
    <row r="43" spans="1:15" ht="18" customHeight="1" x14ac:dyDescent="0.2">
      <c r="A43" s="305">
        <v>4</v>
      </c>
      <c r="B43" s="308">
        <v>1</v>
      </c>
      <c r="C43" s="103" t="s">
        <v>304</v>
      </c>
      <c r="D43" s="102" t="s">
        <v>236</v>
      </c>
      <c r="E43" s="101">
        <v>1</v>
      </c>
      <c r="F43" s="101">
        <v>73000</v>
      </c>
      <c r="G43" s="101">
        <v>3</v>
      </c>
      <c r="H43" s="101">
        <v>341942</v>
      </c>
      <c r="I43" s="101">
        <v>3</v>
      </c>
      <c r="J43" s="101">
        <v>22</v>
      </c>
      <c r="K43" s="101">
        <v>8</v>
      </c>
      <c r="L43" s="101">
        <v>98</v>
      </c>
      <c r="M43" s="101">
        <v>6</v>
      </c>
      <c r="N43" s="101">
        <v>274600</v>
      </c>
      <c r="O43" s="100">
        <v>307</v>
      </c>
    </row>
    <row r="44" spans="1:15" ht="18" customHeight="1" x14ac:dyDescent="0.2">
      <c r="A44" s="306"/>
      <c r="B44" s="309"/>
      <c r="C44" s="99" t="s">
        <v>303</v>
      </c>
      <c r="D44" s="98" t="s">
        <v>250</v>
      </c>
      <c r="E44" s="97">
        <v>2</v>
      </c>
      <c r="F44" s="97">
        <v>160365</v>
      </c>
      <c r="G44" s="97">
        <v>10</v>
      </c>
      <c r="H44" s="97">
        <v>349871</v>
      </c>
      <c r="I44" s="97">
        <v>1</v>
      </c>
      <c r="J44" s="97">
        <v>1</v>
      </c>
      <c r="K44" s="97">
        <v>4</v>
      </c>
      <c r="L44" s="97">
        <v>80</v>
      </c>
      <c r="M44" s="97">
        <v>0</v>
      </c>
      <c r="N44" s="97">
        <v>0</v>
      </c>
      <c r="O44" s="96">
        <v>0</v>
      </c>
    </row>
    <row r="45" spans="1:15" ht="18" customHeight="1" x14ac:dyDescent="0.2">
      <c r="A45" s="306"/>
      <c r="B45" s="309"/>
      <c r="C45" s="136" t="s">
        <v>302</v>
      </c>
      <c r="D45" s="135" t="s">
        <v>301</v>
      </c>
      <c r="E45" s="134">
        <v>0</v>
      </c>
      <c r="F45" s="133">
        <v>0</v>
      </c>
      <c r="G45" s="133">
        <v>3</v>
      </c>
      <c r="H45" s="133">
        <v>83000</v>
      </c>
      <c r="I45" s="133">
        <v>0</v>
      </c>
      <c r="J45" s="133">
        <v>0</v>
      </c>
      <c r="K45" s="133">
        <v>1</v>
      </c>
      <c r="L45" s="133">
        <v>10</v>
      </c>
      <c r="M45" s="133">
        <v>1</v>
      </c>
      <c r="N45" s="133">
        <v>44600</v>
      </c>
      <c r="O45" s="132">
        <v>57</v>
      </c>
    </row>
    <row r="46" spans="1:15" ht="18" customHeight="1" x14ac:dyDescent="0.2">
      <c r="A46" s="306"/>
      <c r="B46" s="309"/>
      <c r="C46" s="99" t="s">
        <v>300</v>
      </c>
      <c r="D46" s="98" t="s">
        <v>299</v>
      </c>
      <c r="E46" s="97">
        <v>0</v>
      </c>
      <c r="F46" s="97">
        <v>0</v>
      </c>
      <c r="G46" s="97">
        <v>0</v>
      </c>
      <c r="H46" s="97">
        <v>0</v>
      </c>
      <c r="I46" s="97">
        <v>0</v>
      </c>
      <c r="J46" s="97">
        <v>0</v>
      </c>
      <c r="K46" s="97">
        <v>1</v>
      </c>
      <c r="L46" s="97">
        <v>32</v>
      </c>
      <c r="M46" s="97">
        <v>0</v>
      </c>
      <c r="N46" s="97">
        <v>0</v>
      </c>
      <c r="O46" s="96">
        <v>0</v>
      </c>
    </row>
    <row r="47" spans="1:15" ht="18" customHeight="1" x14ac:dyDescent="0.2">
      <c r="A47" s="306"/>
      <c r="B47" s="310"/>
      <c r="C47" s="99" t="s">
        <v>298</v>
      </c>
      <c r="D47" s="98" t="s">
        <v>238</v>
      </c>
      <c r="E47" s="97">
        <v>0</v>
      </c>
      <c r="F47" s="97">
        <v>0</v>
      </c>
      <c r="G47" s="97">
        <v>0</v>
      </c>
      <c r="H47" s="97">
        <v>0</v>
      </c>
      <c r="I47" s="97">
        <v>1</v>
      </c>
      <c r="J47" s="97">
        <v>4.5</v>
      </c>
      <c r="K47" s="97">
        <v>2</v>
      </c>
      <c r="L47" s="97">
        <v>40.5</v>
      </c>
      <c r="M47" s="97">
        <v>0</v>
      </c>
      <c r="N47" s="97">
        <v>0</v>
      </c>
      <c r="O47" s="96">
        <v>0</v>
      </c>
    </row>
    <row r="48" spans="1:15" ht="18" customHeight="1" x14ac:dyDescent="0.2">
      <c r="A48" s="307"/>
      <c r="B48" s="311" t="s">
        <v>145</v>
      </c>
      <c r="C48" s="298"/>
      <c r="D48" s="95"/>
      <c r="E48" s="94">
        <v>3</v>
      </c>
      <c r="F48" s="94">
        <v>233365</v>
      </c>
      <c r="G48" s="94">
        <v>16</v>
      </c>
      <c r="H48" s="94">
        <v>774813</v>
      </c>
      <c r="I48" s="94">
        <v>5</v>
      </c>
      <c r="J48" s="94">
        <v>27.5</v>
      </c>
      <c r="K48" s="94">
        <v>16</v>
      </c>
      <c r="L48" s="94">
        <v>260.5</v>
      </c>
      <c r="M48" s="94">
        <v>7</v>
      </c>
      <c r="N48" s="94">
        <v>319200</v>
      </c>
      <c r="O48" s="93">
        <v>364</v>
      </c>
    </row>
    <row r="49" spans="1:15" ht="18" customHeight="1" x14ac:dyDescent="0.2">
      <c r="A49" s="299" t="s">
        <v>235</v>
      </c>
      <c r="B49" s="300"/>
      <c r="C49" s="301"/>
      <c r="D49" s="92"/>
      <c r="E49" s="91">
        <v>3</v>
      </c>
      <c r="F49" s="91">
        <v>233365</v>
      </c>
      <c r="G49" s="91">
        <v>16</v>
      </c>
      <c r="H49" s="91">
        <v>774813</v>
      </c>
      <c r="I49" s="91">
        <v>5</v>
      </c>
      <c r="J49" s="91">
        <v>27.5</v>
      </c>
      <c r="K49" s="91">
        <v>16</v>
      </c>
      <c r="L49" s="91">
        <v>260.5</v>
      </c>
      <c r="M49" s="91">
        <v>7</v>
      </c>
      <c r="N49" s="91">
        <v>319200</v>
      </c>
      <c r="O49" s="90">
        <v>364</v>
      </c>
    </row>
    <row r="50" spans="1:15" ht="18" customHeight="1" x14ac:dyDescent="0.2">
      <c r="A50" s="291">
        <v>5</v>
      </c>
      <c r="B50" s="294">
        <v>1</v>
      </c>
      <c r="C50" s="99" t="s">
        <v>297</v>
      </c>
      <c r="D50" s="98" t="s">
        <v>250</v>
      </c>
      <c r="E50" s="97">
        <v>0</v>
      </c>
      <c r="F50" s="97">
        <v>0</v>
      </c>
      <c r="G50" s="97">
        <v>0</v>
      </c>
      <c r="H50" s="97">
        <v>0</v>
      </c>
      <c r="I50" s="97">
        <v>3</v>
      </c>
      <c r="J50" s="97">
        <v>25</v>
      </c>
      <c r="K50" s="97">
        <v>3</v>
      </c>
      <c r="L50" s="97">
        <v>25</v>
      </c>
      <c r="M50" s="97">
        <v>0</v>
      </c>
      <c r="N50" s="97">
        <v>0</v>
      </c>
      <c r="O50" s="96">
        <v>0</v>
      </c>
    </row>
    <row r="51" spans="1:15" ht="18" customHeight="1" x14ac:dyDescent="0.2">
      <c r="A51" s="292"/>
      <c r="B51" s="295"/>
      <c r="C51" s="99" t="s">
        <v>296</v>
      </c>
      <c r="D51" s="98" t="s">
        <v>245</v>
      </c>
      <c r="E51" s="97">
        <v>1</v>
      </c>
      <c r="F51" s="97">
        <v>20000</v>
      </c>
      <c r="G51" s="97">
        <v>1</v>
      </c>
      <c r="H51" s="97">
        <v>20000</v>
      </c>
      <c r="I51" s="97">
        <v>1</v>
      </c>
      <c r="J51" s="97">
        <v>12</v>
      </c>
      <c r="K51" s="97">
        <v>1</v>
      </c>
      <c r="L51" s="97">
        <v>12</v>
      </c>
      <c r="M51" s="97">
        <v>1</v>
      </c>
      <c r="N51" s="97">
        <v>23000</v>
      </c>
      <c r="O51" s="96">
        <v>0</v>
      </c>
    </row>
    <row r="52" spans="1:15" ht="18" customHeight="1" x14ac:dyDescent="0.2">
      <c r="A52" s="292"/>
      <c r="B52" s="295"/>
      <c r="C52" s="99" t="s">
        <v>295</v>
      </c>
      <c r="D52" s="98" t="s">
        <v>236</v>
      </c>
      <c r="E52" s="97">
        <v>0</v>
      </c>
      <c r="F52" s="97">
        <v>0</v>
      </c>
      <c r="G52" s="97">
        <v>0</v>
      </c>
      <c r="H52" s="97">
        <v>0</v>
      </c>
      <c r="I52" s="97">
        <v>0</v>
      </c>
      <c r="J52" s="97">
        <v>0</v>
      </c>
      <c r="K52" s="97">
        <v>0</v>
      </c>
      <c r="L52" s="97">
        <v>0</v>
      </c>
      <c r="M52" s="97">
        <v>0</v>
      </c>
      <c r="N52" s="97">
        <v>0</v>
      </c>
      <c r="O52" s="96">
        <v>0</v>
      </c>
    </row>
    <row r="53" spans="1:15" ht="18" customHeight="1" x14ac:dyDescent="0.2">
      <c r="A53" s="292"/>
      <c r="B53" s="297" t="s">
        <v>145</v>
      </c>
      <c r="C53" s="298"/>
      <c r="D53" s="95"/>
      <c r="E53" s="94">
        <v>1</v>
      </c>
      <c r="F53" s="94">
        <v>20000</v>
      </c>
      <c r="G53" s="94">
        <v>1</v>
      </c>
      <c r="H53" s="94">
        <v>20000</v>
      </c>
      <c r="I53" s="94">
        <v>4</v>
      </c>
      <c r="J53" s="94">
        <v>37</v>
      </c>
      <c r="K53" s="94">
        <v>4</v>
      </c>
      <c r="L53" s="94">
        <v>37</v>
      </c>
      <c r="M53" s="94">
        <v>1</v>
      </c>
      <c r="N53" s="94">
        <v>23000</v>
      </c>
      <c r="O53" s="93">
        <v>0</v>
      </c>
    </row>
    <row r="54" spans="1:15" ht="18" customHeight="1" x14ac:dyDescent="0.2">
      <c r="A54" s="292"/>
      <c r="B54" s="304">
        <v>2</v>
      </c>
      <c r="C54" s="103" t="s">
        <v>294</v>
      </c>
      <c r="D54" s="102" t="s">
        <v>238</v>
      </c>
      <c r="E54" s="101">
        <v>3</v>
      </c>
      <c r="F54" s="101">
        <v>340876</v>
      </c>
      <c r="G54" s="101">
        <v>6</v>
      </c>
      <c r="H54" s="101">
        <v>585876</v>
      </c>
      <c r="I54" s="101">
        <v>2</v>
      </c>
      <c r="J54" s="101">
        <v>3</v>
      </c>
      <c r="K54" s="101">
        <v>7</v>
      </c>
      <c r="L54" s="101">
        <v>15</v>
      </c>
      <c r="M54" s="101">
        <v>0</v>
      </c>
      <c r="N54" s="101">
        <v>0</v>
      </c>
      <c r="O54" s="100">
        <v>0</v>
      </c>
    </row>
    <row r="55" spans="1:15" ht="18" customHeight="1" x14ac:dyDescent="0.2">
      <c r="A55" s="292"/>
      <c r="B55" s="302"/>
      <c r="C55" s="99" t="s">
        <v>293</v>
      </c>
      <c r="D55" s="98" t="s">
        <v>238</v>
      </c>
      <c r="E55" s="97">
        <v>0</v>
      </c>
      <c r="F55" s="97">
        <v>0</v>
      </c>
      <c r="G55" s="97">
        <v>2</v>
      </c>
      <c r="H55" s="97">
        <v>146803</v>
      </c>
      <c r="I55" s="97">
        <v>4</v>
      </c>
      <c r="J55" s="97">
        <v>8</v>
      </c>
      <c r="K55" s="97">
        <v>16</v>
      </c>
      <c r="L55" s="97">
        <v>48</v>
      </c>
      <c r="M55" s="97">
        <v>2</v>
      </c>
      <c r="N55" s="97">
        <v>45400</v>
      </c>
      <c r="O55" s="96">
        <v>0</v>
      </c>
    </row>
    <row r="56" spans="1:15" ht="18" customHeight="1" x14ac:dyDescent="0.2">
      <c r="A56" s="292"/>
      <c r="B56" s="302"/>
      <c r="C56" s="99" t="s">
        <v>292</v>
      </c>
      <c r="D56" s="98" t="s">
        <v>238</v>
      </c>
      <c r="E56" s="97">
        <v>2</v>
      </c>
      <c r="F56" s="97">
        <v>57500</v>
      </c>
      <c r="G56" s="97">
        <v>7</v>
      </c>
      <c r="H56" s="97">
        <v>512637</v>
      </c>
      <c r="I56" s="97">
        <v>2</v>
      </c>
      <c r="J56" s="97">
        <v>6</v>
      </c>
      <c r="K56" s="97">
        <v>6</v>
      </c>
      <c r="L56" s="97">
        <v>23.5</v>
      </c>
      <c r="M56" s="97">
        <v>0</v>
      </c>
      <c r="N56" s="97">
        <v>0</v>
      </c>
      <c r="O56" s="96">
        <v>0</v>
      </c>
    </row>
    <row r="57" spans="1:15" ht="18" customHeight="1" x14ac:dyDescent="0.2">
      <c r="A57" s="292"/>
      <c r="B57" s="303"/>
      <c r="C57" s="131" t="s">
        <v>219</v>
      </c>
      <c r="D57" s="130" t="s">
        <v>245</v>
      </c>
      <c r="E57" s="129">
        <v>0</v>
      </c>
      <c r="F57" s="129">
        <v>0</v>
      </c>
      <c r="G57" s="129">
        <v>3</v>
      </c>
      <c r="H57" s="129">
        <v>154692</v>
      </c>
      <c r="I57" s="129">
        <v>2</v>
      </c>
      <c r="J57" s="129">
        <v>58</v>
      </c>
      <c r="K57" s="129">
        <v>5</v>
      </c>
      <c r="L57" s="129">
        <v>196</v>
      </c>
      <c r="M57" s="129">
        <v>1</v>
      </c>
      <c r="N57" s="129">
        <v>21400</v>
      </c>
      <c r="O57" s="128">
        <v>0</v>
      </c>
    </row>
    <row r="58" spans="1:15" ht="18" customHeight="1" x14ac:dyDescent="0.2">
      <c r="A58" s="293"/>
      <c r="B58" s="297" t="s">
        <v>145</v>
      </c>
      <c r="C58" s="298"/>
      <c r="D58" s="95"/>
      <c r="E58" s="94">
        <v>5</v>
      </c>
      <c r="F58" s="94">
        <v>398376</v>
      </c>
      <c r="G58" s="94">
        <v>18</v>
      </c>
      <c r="H58" s="94">
        <v>1400008</v>
      </c>
      <c r="I58" s="94">
        <v>10</v>
      </c>
      <c r="J58" s="94">
        <v>75</v>
      </c>
      <c r="K58" s="94">
        <v>34</v>
      </c>
      <c r="L58" s="94">
        <v>282.5</v>
      </c>
      <c r="M58" s="94">
        <v>3</v>
      </c>
      <c r="N58" s="94">
        <v>66800</v>
      </c>
      <c r="O58" s="93">
        <v>0</v>
      </c>
    </row>
    <row r="59" spans="1:15" ht="18" customHeight="1" x14ac:dyDescent="0.2">
      <c r="A59" s="299" t="s">
        <v>235</v>
      </c>
      <c r="B59" s="300"/>
      <c r="C59" s="301"/>
      <c r="D59" s="92"/>
      <c r="E59" s="91">
        <v>6</v>
      </c>
      <c r="F59" s="91">
        <v>418376</v>
      </c>
      <c r="G59" s="91">
        <v>19</v>
      </c>
      <c r="H59" s="91">
        <v>1420008</v>
      </c>
      <c r="I59" s="91">
        <v>14</v>
      </c>
      <c r="J59" s="91">
        <v>112</v>
      </c>
      <c r="K59" s="91">
        <v>38</v>
      </c>
      <c r="L59" s="91">
        <v>319.5</v>
      </c>
      <c r="M59" s="91">
        <v>4</v>
      </c>
      <c r="N59" s="91">
        <v>89800</v>
      </c>
      <c r="O59" s="90">
        <v>0</v>
      </c>
    </row>
    <row r="60" spans="1:15" ht="18" customHeight="1" x14ac:dyDescent="0.2">
      <c r="A60" s="291">
        <v>6</v>
      </c>
      <c r="B60" s="294">
        <v>1</v>
      </c>
      <c r="C60" s="103" t="s">
        <v>291</v>
      </c>
      <c r="D60" s="102" t="s">
        <v>238</v>
      </c>
      <c r="E60" s="101">
        <v>4</v>
      </c>
      <c r="F60" s="101">
        <v>112500</v>
      </c>
      <c r="G60" s="101">
        <v>4</v>
      </c>
      <c r="H60" s="101">
        <v>112500</v>
      </c>
      <c r="I60" s="101">
        <v>2</v>
      </c>
      <c r="J60" s="101">
        <v>163</v>
      </c>
      <c r="K60" s="101">
        <v>4</v>
      </c>
      <c r="L60" s="101">
        <v>493</v>
      </c>
      <c r="M60" s="101">
        <v>0</v>
      </c>
      <c r="N60" s="101">
        <v>0</v>
      </c>
      <c r="O60" s="100">
        <v>0</v>
      </c>
    </row>
    <row r="61" spans="1:15" ht="18" customHeight="1" x14ac:dyDescent="0.2">
      <c r="A61" s="292"/>
      <c r="B61" s="295"/>
      <c r="C61" s="99" t="s">
        <v>290</v>
      </c>
      <c r="D61" s="98" t="s">
        <v>238</v>
      </c>
      <c r="E61" s="97">
        <v>5</v>
      </c>
      <c r="F61" s="97">
        <v>124803</v>
      </c>
      <c r="G61" s="97">
        <v>10</v>
      </c>
      <c r="H61" s="97">
        <v>300523</v>
      </c>
      <c r="I61" s="97">
        <v>3</v>
      </c>
      <c r="J61" s="97">
        <v>51.5</v>
      </c>
      <c r="K61" s="97">
        <v>10</v>
      </c>
      <c r="L61" s="97">
        <v>161</v>
      </c>
      <c r="M61" s="97">
        <v>10</v>
      </c>
      <c r="N61" s="97">
        <v>511000</v>
      </c>
      <c r="O61" s="96">
        <v>526</v>
      </c>
    </row>
    <row r="62" spans="1:15" ht="18" customHeight="1" x14ac:dyDescent="0.2">
      <c r="A62" s="292"/>
      <c r="B62" s="295"/>
      <c r="C62" s="99" t="s">
        <v>289</v>
      </c>
      <c r="D62" s="98" t="s">
        <v>245</v>
      </c>
      <c r="E62" s="97">
        <v>1</v>
      </c>
      <c r="F62" s="97">
        <v>10000</v>
      </c>
      <c r="G62" s="97">
        <v>4</v>
      </c>
      <c r="H62" s="97">
        <v>118500</v>
      </c>
      <c r="I62" s="97">
        <v>3</v>
      </c>
      <c r="J62" s="97">
        <v>17.5</v>
      </c>
      <c r="K62" s="97">
        <v>13</v>
      </c>
      <c r="L62" s="97">
        <v>307</v>
      </c>
      <c r="M62" s="97">
        <v>5</v>
      </c>
      <c r="N62" s="97">
        <v>30600</v>
      </c>
      <c r="O62" s="96">
        <v>0</v>
      </c>
    </row>
    <row r="63" spans="1:15" ht="18" customHeight="1" x14ac:dyDescent="0.2">
      <c r="A63" s="292"/>
      <c r="B63" s="295"/>
      <c r="C63" s="99" t="s">
        <v>288</v>
      </c>
      <c r="D63" s="98" t="s">
        <v>253</v>
      </c>
      <c r="E63" s="97">
        <v>0</v>
      </c>
      <c r="F63" s="97">
        <v>0</v>
      </c>
      <c r="G63" s="97">
        <v>0</v>
      </c>
      <c r="H63" s="97">
        <v>0</v>
      </c>
      <c r="I63" s="97">
        <v>3</v>
      </c>
      <c r="J63" s="97">
        <v>14</v>
      </c>
      <c r="K63" s="97">
        <v>7</v>
      </c>
      <c r="L63" s="97">
        <v>64</v>
      </c>
      <c r="M63" s="97">
        <v>2</v>
      </c>
      <c r="N63" s="97">
        <v>30600</v>
      </c>
      <c r="O63" s="96">
        <v>0</v>
      </c>
    </row>
    <row r="64" spans="1:15" ht="18" customHeight="1" x14ac:dyDescent="0.2">
      <c r="A64" s="292"/>
      <c r="B64" s="295"/>
      <c r="C64" s="99" t="s">
        <v>287</v>
      </c>
      <c r="D64" s="98" t="s">
        <v>245</v>
      </c>
      <c r="E64" s="97">
        <v>1</v>
      </c>
      <c r="F64" s="97">
        <v>779060</v>
      </c>
      <c r="G64" s="97">
        <v>1</v>
      </c>
      <c r="H64" s="97">
        <v>779060</v>
      </c>
      <c r="I64" s="97">
        <v>3</v>
      </c>
      <c r="J64" s="97">
        <v>336</v>
      </c>
      <c r="K64" s="97">
        <v>5</v>
      </c>
      <c r="L64" s="97">
        <v>341.5</v>
      </c>
      <c r="M64" s="97">
        <v>1</v>
      </c>
      <c r="N64" s="97">
        <v>400</v>
      </c>
      <c r="O64" s="96">
        <v>0</v>
      </c>
    </row>
    <row r="65" spans="1:15" ht="18" customHeight="1" x14ac:dyDescent="0.2">
      <c r="A65" s="292"/>
      <c r="B65" s="295"/>
      <c r="C65" s="99" t="s">
        <v>286</v>
      </c>
      <c r="D65" s="102" t="s">
        <v>245</v>
      </c>
      <c r="E65" s="101">
        <v>7</v>
      </c>
      <c r="F65" s="101">
        <v>91000</v>
      </c>
      <c r="G65" s="101">
        <v>12</v>
      </c>
      <c r="H65" s="101">
        <v>432096</v>
      </c>
      <c r="I65" s="101">
        <v>7</v>
      </c>
      <c r="J65" s="101">
        <v>34</v>
      </c>
      <c r="K65" s="101">
        <v>12</v>
      </c>
      <c r="L65" s="101">
        <v>174.5</v>
      </c>
      <c r="M65" s="101">
        <v>4</v>
      </c>
      <c r="N65" s="101">
        <v>27600</v>
      </c>
      <c r="O65" s="100">
        <v>0</v>
      </c>
    </row>
    <row r="66" spans="1:15" ht="18" customHeight="1" x14ac:dyDescent="0.2">
      <c r="A66" s="292"/>
      <c r="B66" s="295"/>
      <c r="C66" s="99" t="s">
        <v>285</v>
      </c>
      <c r="D66" s="98" t="s">
        <v>238</v>
      </c>
      <c r="E66" s="97">
        <v>1</v>
      </c>
      <c r="F66" s="97">
        <v>10000</v>
      </c>
      <c r="G66" s="97">
        <v>3</v>
      </c>
      <c r="H66" s="97">
        <v>54937</v>
      </c>
      <c r="I66" s="97">
        <v>5</v>
      </c>
      <c r="J66" s="97">
        <v>90</v>
      </c>
      <c r="K66" s="97">
        <v>12</v>
      </c>
      <c r="L66" s="97">
        <v>220</v>
      </c>
      <c r="M66" s="97">
        <v>3</v>
      </c>
      <c r="N66" s="97">
        <v>27800</v>
      </c>
      <c r="O66" s="96">
        <v>0</v>
      </c>
    </row>
    <row r="67" spans="1:15" ht="18" customHeight="1" x14ac:dyDescent="0.2">
      <c r="A67" s="293"/>
      <c r="B67" s="297" t="s">
        <v>145</v>
      </c>
      <c r="C67" s="298"/>
      <c r="D67" s="120"/>
      <c r="E67" s="119">
        <v>19</v>
      </c>
      <c r="F67" s="119">
        <v>1127363</v>
      </c>
      <c r="G67" s="119">
        <v>34</v>
      </c>
      <c r="H67" s="119">
        <v>1797616</v>
      </c>
      <c r="I67" s="119">
        <v>26</v>
      </c>
      <c r="J67" s="119">
        <v>706</v>
      </c>
      <c r="K67" s="119">
        <v>63</v>
      </c>
      <c r="L67" s="119">
        <v>1761</v>
      </c>
      <c r="M67" s="119">
        <v>25</v>
      </c>
      <c r="N67" s="119">
        <v>628000</v>
      </c>
      <c r="O67" s="118">
        <v>526</v>
      </c>
    </row>
    <row r="68" spans="1:15" ht="18" customHeight="1" x14ac:dyDescent="0.2">
      <c r="A68" s="299" t="s">
        <v>235</v>
      </c>
      <c r="B68" s="300"/>
      <c r="C68" s="301"/>
      <c r="D68" s="92"/>
      <c r="E68" s="91">
        <v>19</v>
      </c>
      <c r="F68" s="91">
        <v>1127363</v>
      </c>
      <c r="G68" s="91">
        <v>34</v>
      </c>
      <c r="H68" s="91">
        <v>1797616</v>
      </c>
      <c r="I68" s="91">
        <v>26</v>
      </c>
      <c r="J68" s="91">
        <v>706</v>
      </c>
      <c r="K68" s="91">
        <v>63</v>
      </c>
      <c r="L68" s="91">
        <v>1761</v>
      </c>
      <c r="M68" s="91">
        <v>25</v>
      </c>
      <c r="N68" s="91">
        <v>628000</v>
      </c>
      <c r="O68" s="90">
        <v>526</v>
      </c>
    </row>
    <row r="69" spans="1:15" ht="18" customHeight="1" x14ac:dyDescent="0.2">
      <c r="A69" s="291">
        <v>7</v>
      </c>
      <c r="B69" s="308">
        <v>1</v>
      </c>
      <c r="C69" s="103" t="s">
        <v>284</v>
      </c>
      <c r="D69" s="102" t="s">
        <v>245</v>
      </c>
      <c r="E69" s="101">
        <v>0</v>
      </c>
      <c r="F69" s="101">
        <v>0</v>
      </c>
      <c r="G69" s="101">
        <v>6</v>
      </c>
      <c r="H69" s="101">
        <v>200000</v>
      </c>
      <c r="I69" s="101">
        <v>2</v>
      </c>
      <c r="J69" s="101">
        <v>7</v>
      </c>
      <c r="K69" s="101">
        <v>5</v>
      </c>
      <c r="L69" s="101">
        <v>33</v>
      </c>
      <c r="M69" s="101">
        <v>4</v>
      </c>
      <c r="N69" s="101">
        <v>70600</v>
      </c>
      <c r="O69" s="100">
        <v>0</v>
      </c>
    </row>
    <row r="70" spans="1:15" ht="18" customHeight="1" x14ac:dyDescent="0.2">
      <c r="A70" s="292"/>
      <c r="B70" s="309"/>
      <c r="C70" s="99" t="s">
        <v>283</v>
      </c>
      <c r="D70" s="98" t="s">
        <v>236</v>
      </c>
      <c r="E70" s="97">
        <v>2</v>
      </c>
      <c r="F70" s="97">
        <v>105000</v>
      </c>
      <c r="G70" s="97">
        <v>8</v>
      </c>
      <c r="H70" s="97">
        <v>299444</v>
      </c>
      <c r="I70" s="97">
        <v>4</v>
      </c>
      <c r="J70" s="97">
        <v>11.2</v>
      </c>
      <c r="K70" s="97">
        <v>7</v>
      </c>
      <c r="L70" s="97">
        <v>23.7</v>
      </c>
      <c r="M70" s="97">
        <v>0</v>
      </c>
      <c r="N70" s="97">
        <v>0</v>
      </c>
      <c r="O70" s="96">
        <v>0</v>
      </c>
    </row>
    <row r="71" spans="1:15" ht="18" customHeight="1" x14ac:dyDescent="0.2">
      <c r="A71" s="292"/>
      <c r="B71" s="309"/>
      <c r="C71" s="107" t="s">
        <v>140</v>
      </c>
      <c r="D71" s="106" t="s">
        <v>236</v>
      </c>
      <c r="E71" s="127">
        <v>0</v>
      </c>
      <c r="F71" s="126">
        <v>0</v>
      </c>
      <c r="G71" s="105">
        <v>0</v>
      </c>
      <c r="H71" s="105">
        <v>0</v>
      </c>
      <c r="I71" s="105">
        <v>0</v>
      </c>
      <c r="J71" s="105">
        <v>0</v>
      </c>
      <c r="K71" s="105">
        <v>0</v>
      </c>
      <c r="L71" s="105">
        <v>0</v>
      </c>
      <c r="M71" s="105">
        <v>0</v>
      </c>
      <c r="N71" s="105">
        <v>0</v>
      </c>
      <c r="O71" s="104">
        <v>0</v>
      </c>
    </row>
    <row r="72" spans="1:15" ht="18" customHeight="1" x14ac:dyDescent="0.2">
      <c r="A72" s="292"/>
      <c r="B72" s="309"/>
      <c r="C72" s="116" t="s">
        <v>282</v>
      </c>
      <c r="D72" s="102" t="s">
        <v>245</v>
      </c>
      <c r="E72" s="125">
        <v>2</v>
      </c>
      <c r="F72" s="101">
        <v>20000</v>
      </c>
      <c r="G72" s="101">
        <v>4</v>
      </c>
      <c r="H72" s="101">
        <v>258290</v>
      </c>
      <c r="I72" s="101">
        <v>2</v>
      </c>
      <c r="J72" s="101">
        <v>21.5</v>
      </c>
      <c r="K72" s="101">
        <v>6</v>
      </c>
      <c r="L72" s="101">
        <v>306.5</v>
      </c>
      <c r="M72" s="101">
        <v>3</v>
      </c>
      <c r="N72" s="101">
        <v>44600</v>
      </c>
      <c r="O72" s="100">
        <v>0</v>
      </c>
    </row>
    <row r="73" spans="1:15" s="81" customFormat="1" ht="18" customHeight="1" x14ac:dyDescent="0.2">
      <c r="A73" s="292"/>
      <c r="B73" s="309"/>
      <c r="C73" s="115" t="s">
        <v>281</v>
      </c>
      <c r="D73" s="98" t="s">
        <v>238</v>
      </c>
      <c r="E73" s="97">
        <v>4</v>
      </c>
      <c r="F73" s="97">
        <v>31798</v>
      </c>
      <c r="G73" s="97">
        <v>12</v>
      </c>
      <c r="H73" s="97">
        <v>106804</v>
      </c>
      <c r="I73" s="97">
        <v>4</v>
      </c>
      <c r="J73" s="97">
        <v>77</v>
      </c>
      <c r="K73" s="97">
        <v>9</v>
      </c>
      <c r="L73" s="97">
        <v>93</v>
      </c>
      <c r="M73" s="97">
        <v>2</v>
      </c>
      <c r="N73" s="97">
        <v>21600</v>
      </c>
      <c r="O73" s="96">
        <v>0</v>
      </c>
    </row>
    <row r="74" spans="1:15" ht="18" customHeight="1" x14ac:dyDescent="0.2">
      <c r="A74" s="292"/>
      <c r="B74" s="309"/>
      <c r="C74" s="111" t="s">
        <v>146</v>
      </c>
      <c r="D74" s="110" t="s">
        <v>238</v>
      </c>
      <c r="E74" s="109">
        <v>1</v>
      </c>
      <c r="F74" s="109">
        <v>100000</v>
      </c>
      <c r="G74" s="109">
        <v>1</v>
      </c>
      <c r="H74" s="109">
        <v>100000</v>
      </c>
      <c r="I74" s="109">
        <v>1</v>
      </c>
      <c r="J74" s="109">
        <v>6</v>
      </c>
      <c r="K74" s="109">
        <v>1</v>
      </c>
      <c r="L74" s="109">
        <v>6</v>
      </c>
      <c r="M74" s="109">
        <v>0</v>
      </c>
      <c r="N74" s="109">
        <v>0</v>
      </c>
      <c r="O74" s="108">
        <v>0</v>
      </c>
    </row>
    <row r="75" spans="1:15" ht="18" customHeight="1" x14ac:dyDescent="0.2">
      <c r="A75" s="292"/>
      <c r="B75" s="310"/>
      <c r="C75" s="124" t="s">
        <v>148</v>
      </c>
      <c r="D75" s="123" t="s">
        <v>236</v>
      </c>
      <c r="E75" s="122">
        <v>0</v>
      </c>
      <c r="F75" s="122">
        <v>0</v>
      </c>
      <c r="G75" s="122">
        <v>0</v>
      </c>
      <c r="H75" s="122">
        <v>0</v>
      </c>
      <c r="I75" s="122">
        <v>0</v>
      </c>
      <c r="J75" s="122">
        <v>0</v>
      </c>
      <c r="K75" s="122">
        <v>0</v>
      </c>
      <c r="L75" s="122">
        <v>0</v>
      </c>
      <c r="M75" s="122">
        <v>0</v>
      </c>
      <c r="N75" s="122">
        <v>0</v>
      </c>
      <c r="O75" s="121">
        <v>0</v>
      </c>
    </row>
    <row r="76" spans="1:15" ht="18" customHeight="1" x14ac:dyDescent="0.2">
      <c r="A76" s="293"/>
      <c r="B76" s="311" t="s">
        <v>145</v>
      </c>
      <c r="C76" s="298"/>
      <c r="D76" s="120"/>
      <c r="E76" s="119">
        <v>9</v>
      </c>
      <c r="F76" s="119">
        <v>256798</v>
      </c>
      <c r="G76" s="119">
        <v>31</v>
      </c>
      <c r="H76" s="119">
        <v>964538</v>
      </c>
      <c r="I76" s="119">
        <v>13</v>
      </c>
      <c r="J76" s="119">
        <v>122.7</v>
      </c>
      <c r="K76" s="119">
        <v>28</v>
      </c>
      <c r="L76" s="119">
        <v>462.2</v>
      </c>
      <c r="M76" s="119">
        <v>9</v>
      </c>
      <c r="N76" s="119">
        <v>136800</v>
      </c>
      <c r="O76" s="118">
        <v>0</v>
      </c>
    </row>
    <row r="77" spans="1:15" ht="18" customHeight="1" x14ac:dyDescent="0.2">
      <c r="A77" s="299" t="s">
        <v>235</v>
      </c>
      <c r="B77" s="300"/>
      <c r="C77" s="301"/>
      <c r="D77" s="92"/>
      <c r="E77" s="91">
        <v>9</v>
      </c>
      <c r="F77" s="91">
        <v>256798</v>
      </c>
      <c r="G77" s="91">
        <v>31</v>
      </c>
      <c r="H77" s="91">
        <v>964538</v>
      </c>
      <c r="I77" s="91">
        <v>13</v>
      </c>
      <c r="J77" s="91">
        <v>122.7</v>
      </c>
      <c r="K77" s="91">
        <v>28</v>
      </c>
      <c r="L77" s="91">
        <v>462.2</v>
      </c>
      <c r="M77" s="91">
        <v>9</v>
      </c>
      <c r="N77" s="91">
        <v>136800</v>
      </c>
      <c r="O77" s="90">
        <v>0</v>
      </c>
    </row>
    <row r="78" spans="1:15" ht="18" customHeight="1" x14ac:dyDescent="0.2">
      <c r="A78" s="305">
        <v>8</v>
      </c>
      <c r="B78" s="304">
        <v>1</v>
      </c>
      <c r="C78" s="103" t="s">
        <v>280</v>
      </c>
      <c r="D78" s="102" t="s">
        <v>245</v>
      </c>
      <c r="E78" s="101">
        <v>1</v>
      </c>
      <c r="F78" s="101">
        <v>147438</v>
      </c>
      <c r="G78" s="101">
        <v>2</v>
      </c>
      <c r="H78" s="101">
        <v>291882</v>
      </c>
      <c r="I78" s="101">
        <v>0</v>
      </c>
      <c r="J78" s="101">
        <v>0</v>
      </c>
      <c r="K78" s="101">
        <v>1</v>
      </c>
      <c r="L78" s="101">
        <v>16</v>
      </c>
      <c r="M78" s="101">
        <v>0</v>
      </c>
      <c r="N78" s="101">
        <v>0</v>
      </c>
      <c r="O78" s="100">
        <v>0</v>
      </c>
    </row>
    <row r="79" spans="1:15" ht="18" customHeight="1" x14ac:dyDescent="0.2">
      <c r="A79" s="306"/>
      <c r="B79" s="302"/>
      <c r="C79" s="99" t="s">
        <v>279</v>
      </c>
      <c r="D79" s="98" t="s">
        <v>253</v>
      </c>
      <c r="E79" s="97">
        <v>0</v>
      </c>
      <c r="F79" s="97">
        <v>0</v>
      </c>
      <c r="G79" s="97">
        <v>0</v>
      </c>
      <c r="H79" s="97">
        <v>0</v>
      </c>
      <c r="I79" s="97">
        <v>0</v>
      </c>
      <c r="J79" s="97">
        <v>0</v>
      </c>
      <c r="K79" s="97">
        <v>3</v>
      </c>
      <c r="L79" s="97">
        <v>115</v>
      </c>
      <c r="M79" s="97">
        <v>1</v>
      </c>
      <c r="N79" s="97">
        <v>30800</v>
      </c>
      <c r="O79" s="96">
        <v>0</v>
      </c>
    </row>
    <row r="80" spans="1:15" ht="18" customHeight="1" x14ac:dyDescent="0.2">
      <c r="A80" s="306"/>
      <c r="B80" s="302"/>
      <c r="C80" s="99" t="s">
        <v>278</v>
      </c>
      <c r="D80" s="98" t="s">
        <v>236</v>
      </c>
      <c r="E80" s="97">
        <v>0</v>
      </c>
      <c r="F80" s="97">
        <v>0</v>
      </c>
      <c r="G80" s="97">
        <v>1</v>
      </c>
      <c r="H80" s="97">
        <v>90000</v>
      </c>
      <c r="I80" s="97">
        <v>0</v>
      </c>
      <c r="J80" s="97">
        <v>0</v>
      </c>
      <c r="K80" s="97">
        <v>2</v>
      </c>
      <c r="L80" s="97">
        <v>60</v>
      </c>
      <c r="M80" s="97">
        <v>0</v>
      </c>
      <c r="N80" s="97">
        <v>0</v>
      </c>
      <c r="O80" s="96">
        <v>0</v>
      </c>
    </row>
    <row r="81" spans="1:15" ht="18" customHeight="1" x14ac:dyDescent="0.2">
      <c r="A81" s="306"/>
      <c r="B81" s="302"/>
      <c r="C81" s="117" t="s">
        <v>277</v>
      </c>
      <c r="D81" s="98" t="s">
        <v>236</v>
      </c>
      <c r="E81" s="97">
        <v>0</v>
      </c>
      <c r="F81" s="97">
        <v>0</v>
      </c>
      <c r="G81" s="97">
        <v>0</v>
      </c>
      <c r="H81" s="97">
        <v>0</v>
      </c>
      <c r="I81" s="97">
        <v>0</v>
      </c>
      <c r="J81" s="97">
        <v>0</v>
      </c>
      <c r="K81" s="97">
        <v>0</v>
      </c>
      <c r="L81" s="97">
        <v>0</v>
      </c>
      <c r="M81" s="97">
        <v>0</v>
      </c>
      <c r="N81" s="97">
        <v>0</v>
      </c>
      <c r="O81" s="96">
        <v>0</v>
      </c>
    </row>
    <row r="82" spans="1:15" ht="18" customHeight="1" x14ac:dyDescent="0.2">
      <c r="A82" s="306"/>
      <c r="B82" s="303"/>
      <c r="C82" s="99" t="s">
        <v>276</v>
      </c>
      <c r="D82" s="98" t="s">
        <v>245</v>
      </c>
      <c r="E82" s="97">
        <v>0</v>
      </c>
      <c r="F82" s="97">
        <v>0</v>
      </c>
      <c r="G82" s="97">
        <v>1</v>
      </c>
      <c r="H82" s="97">
        <v>21000</v>
      </c>
      <c r="I82" s="97">
        <v>0</v>
      </c>
      <c r="J82" s="97">
        <v>0</v>
      </c>
      <c r="K82" s="97">
        <v>1</v>
      </c>
      <c r="L82" s="97">
        <v>42</v>
      </c>
      <c r="M82" s="97">
        <v>1</v>
      </c>
      <c r="N82" s="97">
        <v>18000</v>
      </c>
      <c r="O82" s="96">
        <v>0</v>
      </c>
    </row>
    <row r="83" spans="1:15" ht="18" customHeight="1" x14ac:dyDescent="0.2">
      <c r="A83" s="306"/>
      <c r="B83" s="311" t="s">
        <v>145</v>
      </c>
      <c r="C83" s="298"/>
      <c r="D83" s="95"/>
      <c r="E83" s="94">
        <v>1</v>
      </c>
      <c r="F83" s="94">
        <v>147438</v>
      </c>
      <c r="G83" s="94">
        <v>4</v>
      </c>
      <c r="H83" s="94">
        <v>402882</v>
      </c>
      <c r="I83" s="94">
        <v>0</v>
      </c>
      <c r="J83" s="94">
        <v>0</v>
      </c>
      <c r="K83" s="94">
        <v>7</v>
      </c>
      <c r="L83" s="94">
        <v>233</v>
      </c>
      <c r="M83" s="94">
        <v>2</v>
      </c>
      <c r="N83" s="94">
        <v>48800</v>
      </c>
      <c r="O83" s="93">
        <v>0</v>
      </c>
    </row>
    <row r="84" spans="1:15" ht="18" customHeight="1" x14ac:dyDescent="0.2">
      <c r="A84" s="306"/>
      <c r="B84" s="308">
        <v>2</v>
      </c>
      <c r="C84" s="103" t="s">
        <v>275</v>
      </c>
      <c r="D84" s="102" t="s">
        <v>245</v>
      </c>
      <c r="E84" s="101">
        <v>1</v>
      </c>
      <c r="F84" s="101">
        <v>100000</v>
      </c>
      <c r="G84" s="101">
        <v>3</v>
      </c>
      <c r="H84" s="101">
        <v>410055</v>
      </c>
      <c r="I84" s="101">
        <v>2</v>
      </c>
      <c r="J84" s="101">
        <v>6</v>
      </c>
      <c r="K84" s="101">
        <v>3</v>
      </c>
      <c r="L84" s="101">
        <v>12</v>
      </c>
      <c r="M84" s="101">
        <v>1</v>
      </c>
      <c r="N84" s="101">
        <v>23000</v>
      </c>
      <c r="O84" s="100">
        <v>0</v>
      </c>
    </row>
    <row r="85" spans="1:15" ht="18" customHeight="1" x14ac:dyDescent="0.2">
      <c r="A85" s="306"/>
      <c r="B85" s="309"/>
      <c r="C85" s="99" t="s">
        <v>274</v>
      </c>
      <c r="D85" s="98" t="s">
        <v>250</v>
      </c>
      <c r="E85" s="97">
        <v>2</v>
      </c>
      <c r="F85" s="97">
        <v>61543</v>
      </c>
      <c r="G85" s="97">
        <v>8</v>
      </c>
      <c r="H85" s="97">
        <v>127698</v>
      </c>
      <c r="I85" s="97">
        <v>2</v>
      </c>
      <c r="J85" s="97">
        <v>21</v>
      </c>
      <c r="K85" s="97">
        <v>3</v>
      </c>
      <c r="L85" s="97">
        <v>61</v>
      </c>
      <c r="M85" s="97">
        <v>1</v>
      </c>
      <c r="N85" s="97">
        <v>21600</v>
      </c>
      <c r="O85" s="96">
        <v>0</v>
      </c>
    </row>
    <row r="86" spans="1:15" ht="18" customHeight="1" x14ac:dyDescent="0.2">
      <c r="A86" s="306"/>
      <c r="B86" s="309"/>
      <c r="C86" s="114" t="s">
        <v>273</v>
      </c>
      <c r="D86" s="110" t="s">
        <v>238</v>
      </c>
      <c r="E86" s="109">
        <v>0</v>
      </c>
      <c r="F86" s="109">
        <v>0</v>
      </c>
      <c r="G86" s="109">
        <v>3</v>
      </c>
      <c r="H86" s="109">
        <v>45000</v>
      </c>
      <c r="I86" s="109">
        <v>0</v>
      </c>
      <c r="J86" s="109">
        <v>0</v>
      </c>
      <c r="K86" s="109">
        <v>2</v>
      </c>
      <c r="L86" s="109">
        <v>9</v>
      </c>
      <c r="M86" s="109">
        <v>1</v>
      </c>
      <c r="N86" s="109">
        <v>39000</v>
      </c>
      <c r="O86" s="108">
        <v>0</v>
      </c>
    </row>
    <row r="87" spans="1:15" ht="18" customHeight="1" x14ac:dyDescent="0.2">
      <c r="A87" s="306"/>
      <c r="B87" s="309"/>
      <c r="C87" s="116" t="s">
        <v>272</v>
      </c>
      <c r="D87" s="102" t="s">
        <v>236</v>
      </c>
      <c r="E87" s="101">
        <v>0</v>
      </c>
      <c r="F87" s="101">
        <v>0</v>
      </c>
      <c r="G87" s="101">
        <v>4</v>
      </c>
      <c r="H87" s="101">
        <v>20064</v>
      </c>
      <c r="I87" s="101">
        <v>0</v>
      </c>
      <c r="J87" s="101">
        <v>0</v>
      </c>
      <c r="K87" s="101">
        <v>3</v>
      </c>
      <c r="L87" s="101">
        <v>555</v>
      </c>
      <c r="M87" s="101">
        <v>1</v>
      </c>
      <c r="N87" s="101">
        <v>13600</v>
      </c>
      <c r="O87" s="100">
        <v>0</v>
      </c>
    </row>
    <row r="88" spans="1:15" ht="18" customHeight="1" x14ac:dyDescent="0.2">
      <c r="A88" s="306"/>
      <c r="B88" s="310"/>
      <c r="C88" s="115" t="s">
        <v>271</v>
      </c>
      <c r="D88" s="98" t="s">
        <v>245</v>
      </c>
      <c r="E88" s="97">
        <v>0</v>
      </c>
      <c r="F88" s="97">
        <v>0</v>
      </c>
      <c r="G88" s="97">
        <v>4</v>
      </c>
      <c r="H88" s="97">
        <v>403500</v>
      </c>
      <c r="I88" s="97">
        <v>0</v>
      </c>
      <c r="J88" s="97">
        <v>0</v>
      </c>
      <c r="K88" s="97">
        <v>4</v>
      </c>
      <c r="L88" s="97">
        <v>109</v>
      </c>
      <c r="M88" s="97">
        <v>1</v>
      </c>
      <c r="N88" s="97">
        <v>29200</v>
      </c>
      <c r="O88" s="96">
        <v>0</v>
      </c>
    </row>
    <row r="89" spans="1:15" ht="18" customHeight="1" x14ac:dyDescent="0.2">
      <c r="A89" s="307"/>
      <c r="B89" s="311" t="s">
        <v>145</v>
      </c>
      <c r="C89" s="298"/>
      <c r="D89" s="95"/>
      <c r="E89" s="94">
        <v>3</v>
      </c>
      <c r="F89" s="94">
        <v>161543</v>
      </c>
      <c r="G89" s="94">
        <v>22</v>
      </c>
      <c r="H89" s="94">
        <v>1006317</v>
      </c>
      <c r="I89" s="94">
        <v>4</v>
      </c>
      <c r="J89" s="94">
        <v>27</v>
      </c>
      <c r="K89" s="94">
        <v>15</v>
      </c>
      <c r="L89" s="94">
        <v>746</v>
      </c>
      <c r="M89" s="94">
        <v>5</v>
      </c>
      <c r="N89" s="94">
        <v>126400</v>
      </c>
      <c r="O89" s="93">
        <v>0</v>
      </c>
    </row>
    <row r="90" spans="1:15" ht="18" customHeight="1" x14ac:dyDescent="0.2">
      <c r="A90" s="299" t="s">
        <v>235</v>
      </c>
      <c r="B90" s="300"/>
      <c r="C90" s="301"/>
      <c r="D90" s="92"/>
      <c r="E90" s="91">
        <v>4</v>
      </c>
      <c r="F90" s="91">
        <v>308981</v>
      </c>
      <c r="G90" s="91">
        <v>26</v>
      </c>
      <c r="H90" s="91">
        <v>1409199</v>
      </c>
      <c r="I90" s="91">
        <v>4</v>
      </c>
      <c r="J90" s="91">
        <v>27</v>
      </c>
      <c r="K90" s="91">
        <v>22</v>
      </c>
      <c r="L90" s="91">
        <v>979</v>
      </c>
      <c r="M90" s="91">
        <v>7</v>
      </c>
      <c r="N90" s="91">
        <v>175200</v>
      </c>
      <c r="O90" s="90">
        <v>0</v>
      </c>
    </row>
    <row r="91" spans="1:15" ht="18" customHeight="1" x14ac:dyDescent="0.2">
      <c r="A91" s="291">
        <v>9</v>
      </c>
      <c r="B91" s="294">
        <v>1</v>
      </c>
      <c r="C91" s="103" t="s">
        <v>270</v>
      </c>
      <c r="D91" s="102" t="s">
        <v>238</v>
      </c>
      <c r="E91" s="101">
        <v>1</v>
      </c>
      <c r="F91" s="101">
        <v>147438</v>
      </c>
      <c r="G91" s="101">
        <v>2</v>
      </c>
      <c r="H91" s="101">
        <v>157438</v>
      </c>
      <c r="I91" s="101">
        <v>2</v>
      </c>
      <c r="J91" s="101">
        <v>12</v>
      </c>
      <c r="K91" s="101">
        <v>3</v>
      </c>
      <c r="L91" s="101">
        <v>18</v>
      </c>
      <c r="M91" s="101">
        <v>0</v>
      </c>
      <c r="N91" s="101">
        <v>0</v>
      </c>
      <c r="O91" s="100">
        <v>0</v>
      </c>
    </row>
    <row r="92" spans="1:15" ht="18" customHeight="1" x14ac:dyDescent="0.2">
      <c r="A92" s="292"/>
      <c r="B92" s="295"/>
      <c r="C92" s="99" t="s">
        <v>269</v>
      </c>
      <c r="D92" s="98" t="s">
        <v>268</v>
      </c>
      <c r="E92" s="97">
        <v>1</v>
      </c>
      <c r="F92" s="97">
        <v>30000</v>
      </c>
      <c r="G92" s="97">
        <v>3</v>
      </c>
      <c r="H92" s="97">
        <v>70000</v>
      </c>
      <c r="I92" s="97">
        <v>1</v>
      </c>
      <c r="J92" s="97">
        <v>6</v>
      </c>
      <c r="K92" s="97">
        <v>3</v>
      </c>
      <c r="L92" s="97">
        <v>56</v>
      </c>
      <c r="M92" s="97">
        <v>1</v>
      </c>
      <c r="N92" s="97">
        <v>28800</v>
      </c>
      <c r="O92" s="96">
        <v>0</v>
      </c>
    </row>
    <row r="93" spans="1:15" ht="18" customHeight="1" x14ac:dyDescent="0.2">
      <c r="A93" s="292"/>
      <c r="B93" s="295"/>
      <c r="C93" s="99" t="s">
        <v>267</v>
      </c>
      <c r="D93" s="98" t="s">
        <v>245</v>
      </c>
      <c r="E93" s="97">
        <v>0</v>
      </c>
      <c r="F93" s="97">
        <v>0</v>
      </c>
      <c r="G93" s="97">
        <v>2</v>
      </c>
      <c r="H93" s="97">
        <v>50000</v>
      </c>
      <c r="I93" s="97">
        <v>0</v>
      </c>
      <c r="J93" s="97">
        <v>0</v>
      </c>
      <c r="K93" s="97">
        <v>2</v>
      </c>
      <c r="L93" s="97">
        <v>6</v>
      </c>
      <c r="M93" s="97">
        <v>0</v>
      </c>
      <c r="N93" s="97">
        <v>0</v>
      </c>
      <c r="O93" s="96">
        <v>0</v>
      </c>
    </row>
    <row r="94" spans="1:15" ht="18" customHeight="1" x14ac:dyDescent="0.2">
      <c r="A94" s="292"/>
      <c r="B94" s="295"/>
      <c r="C94" s="99" t="s">
        <v>266</v>
      </c>
      <c r="D94" s="98" t="s">
        <v>236</v>
      </c>
      <c r="E94" s="97">
        <v>0</v>
      </c>
      <c r="F94" s="97">
        <v>0</v>
      </c>
      <c r="G94" s="97">
        <v>1</v>
      </c>
      <c r="H94" s="97">
        <v>12500</v>
      </c>
      <c r="I94" s="97">
        <v>0</v>
      </c>
      <c r="J94" s="97">
        <v>0</v>
      </c>
      <c r="K94" s="97">
        <v>1</v>
      </c>
      <c r="L94" s="97">
        <v>6</v>
      </c>
      <c r="M94" s="97">
        <v>1</v>
      </c>
      <c r="N94" s="97">
        <v>7000</v>
      </c>
      <c r="O94" s="96">
        <v>0</v>
      </c>
    </row>
    <row r="95" spans="1:15" ht="18" customHeight="1" x14ac:dyDescent="0.2">
      <c r="A95" s="292"/>
      <c r="B95" s="295"/>
      <c r="C95" s="99" t="s">
        <v>265</v>
      </c>
      <c r="D95" s="98" t="s">
        <v>236</v>
      </c>
      <c r="E95" s="97">
        <v>0</v>
      </c>
      <c r="F95" s="97">
        <v>0</v>
      </c>
      <c r="G95" s="97">
        <v>3</v>
      </c>
      <c r="H95" s="97">
        <v>359368</v>
      </c>
      <c r="I95" s="97">
        <v>0</v>
      </c>
      <c r="J95" s="97">
        <v>0</v>
      </c>
      <c r="K95" s="97">
        <v>1</v>
      </c>
      <c r="L95" s="97">
        <v>14</v>
      </c>
      <c r="M95" s="97">
        <v>0</v>
      </c>
      <c r="N95" s="97">
        <v>0</v>
      </c>
      <c r="O95" s="96">
        <v>0</v>
      </c>
    </row>
    <row r="96" spans="1:15" ht="18" customHeight="1" x14ac:dyDescent="0.2">
      <c r="A96" s="292"/>
      <c r="B96" s="297" t="s">
        <v>145</v>
      </c>
      <c r="C96" s="298"/>
      <c r="D96" s="95"/>
      <c r="E96" s="94">
        <v>2</v>
      </c>
      <c r="F96" s="94">
        <v>177438</v>
      </c>
      <c r="G96" s="94">
        <v>11</v>
      </c>
      <c r="H96" s="94">
        <v>649306</v>
      </c>
      <c r="I96" s="94">
        <v>3</v>
      </c>
      <c r="J96" s="94">
        <v>18</v>
      </c>
      <c r="K96" s="94">
        <v>10</v>
      </c>
      <c r="L96" s="94">
        <v>100</v>
      </c>
      <c r="M96" s="94">
        <v>2</v>
      </c>
      <c r="N96" s="94">
        <v>35800</v>
      </c>
      <c r="O96" s="93">
        <v>0</v>
      </c>
    </row>
    <row r="97" spans="1:15" ht="18" customHeight="1" x14ac:dyDescent="0.2">
      <c r="A97" s="292"/>
      <c r="B97" s="294">
        <v>2</v>
      </c>
      <c r="C97" s="103" t="s">
        <v>264</v>
      </c>
      <c r="D97" s="102" t="s">
        <v>236</v>
      </c>
      <c r="E97" s="101">
        <v>0</v>
      </c>
      <c r="F97" s="101">
        <v>0</v>
      </c>
      <c r="G97" s="101">
        <v>1</v>
      </c>
      <c r="H97" s="101">
        <v>20000</v>
      </c>
      <c r="I97" s="101">
        <v>0</v>
      </c>
      <c r="J97" s="101">
        <v>0</v>
      </c>
      <c r="K97" s="101">
        <v>1</v>
      </c>
      <c r="L97" s="101">
        <v>10</v>
      </c>
      <c r="M97" s="101">
        <v>0</v>
      </c>
      <c r="N97" s="101">
        <v>0</v>
      </c>
      <c r="O97" s="100">
        <v>0</v>
      </c>
    </row>
    <row r="98" spans="1:15" ht="18" customHeight="1" x14ac:dyDescent="0.2">
      <c r="A98" s="292"/>
      <c r="B98" s="295"/>
      <c r="C98" s="99" t="s">
        <v>263</v>
      </c>
      <c r="D98" s="98" t="s">
        <v>262</v>
      </c>
      <c r="E98" s="97">
        <v>4</v>
      </c>
      <c r="F98" s="97">
        <v>210738</v>
      </c>
      <c r="G98" s="97">
        <v>10</v>
      </c>
      <c r="H98" s="97">
        <v>288438</v>
      </c>
      <c r="I98" s="97">
        <v>2</v>
      </c>
      <c r="J98" s="97">
        <v>2</v>
      </c>
      <c r="K98" s="97">
        <v>8</v>
      </c>
      <c r="L98" s="97">
        <v>25</v>
      </c>
      <c r="M98" s="97">
        <v>7</v>
      </c>
      <c r="N98" s="97">
        <v>129800</v>
      </c>
      <c r="O98" s="96">
        <v>0</v>
      </c>
    </row>
    <row r="99" spans="1:15" ht="18" customHeight="1" x14ac:dyDescent="0.2">
      <c r="A99" s="292"/>
      <c r="B99" s="295"/>
      <c r="C99" s="99" t="s">
        <v>261</v>
      </c>
      <c r="D99" s="98" t="s">
        <v>245</v>
      </c>
      <c r="E99" s="97">
        <v>2</v>
      </c>
      <c r="F99" s="97">
        <v>20000</v>
      </c>
      <c r="G99" s="97">
        <v>5</v>
      </c>
      <c r="H99" s="97">
        <v>130068</v>
      </c>
      <c r="I99" s="97">
        <v>1</v>
      </c>
      <c r="J99" s="97">
        <v>12</v>
      </c>
      <c r="K99" s="97">
        <v>3</v>
      </c>
      <c r="L99" s="97">
        <v>52</v>
      </c>
      <c r="M99" s="97">
        <v>1</v>
      </c>
      <c r="N99" s="97">
        <v>29200</v>
      </c>
      <c r="O99" s="96">
        <v>0</v>
      </c>
    </row>
    <row r="100" spans="1:15" ht="18" customHeight="1" x14ac:dyDescent="0.2">
      <c r="A100" s="292"/>
      <c r="B100" s="295"/>
      <c r="C100" s="99" t="s">
        <v>260</v>
      </c>
      <c r="D100" s="98" t="s">
        <v>245</v>
      </c>
      <c r="E100" s="97">
        <v>0</v>
      </c>
      <c r="F100" s="97">
        <v>0</v>
      </c>
      <c r="G100" s="97">
        <v>0</v>
      </c>
      <c r="H100" s="97">
        <v>0</v>
      </c>
      <c r="I100" s="97">
        <v>1</v>
      </c>
      <c r="J100" s="97">
        <v>10</v>
      </c>
      <c r="K100" s="97">
        <v>1</v>
      </c>
      <c r="L100" s="97">
        <v>10</v>
      </c>
      <c r="M100" s="97">
        <v>1</v>
      </c>
      <c r="N100" s="97">
        <v>6000</v>
      </c>
      <c r="O100" s="96">
        <v>0</v>
      </c>
    </row>
    <row r="101" spans="1:15" ht="18" customHeight="1" x14ac:dyDescent="0.2">
      <c r="A101" s="292"/>
      <c r="B101" s="296"/>
      <c r="C101" s="114" t="s">
        <v>259</v>
      </c>
      <c r="D101" s="110" t="s">
        <v>238</v>
      </c>
      <c r="E101" s="109">
        <v>1</v>
      </c>
      <c r="F101" s="109">
        <v>1474380</v>
      </c>
      <c r="G101" s="109">
        <v>3</v>
      </c>
      <c r="H101" s="109">
        <v>1510780</v>
      </c>
      <c r="I101" s="109">
        <v>1</v>
      </c>
      <c r="J101" s="109">
        <v>15</v>
      </c>
      <c r="K101" s="109">
        <v>1</v>
      </c>
      <c r="L101" s="109">
        <v>15</v>
      </c>
      <c r="M101" s="109">
        <v>1</v>
      </c>
      <c r="N101" s="109">
        <v>23800</v>
      </c>
      <c r="O101" s="108">
        <v>0</v>
      </c>
    </row>
    <row r="102" spans="1:15" ht="18" customHeight="1" x14ac:dyDescent="0.2">
      <c r="A102" s="292"/>
      <c r="B102" s="297" t="s">
        <v>145</v>
      </c>
      <c r="C102" s="298"/>
      <c r="D102" s="95"/>
      <c r="E102" s="94">
        <v>7</v>
      </c>
      <c r="F102" s="94">
        <v>1705118</v>
      </c>
      <c r="G102" s="94">
        <v>19</v>
      </c>
      <c r="H102" s="94">
        <v>1949286</v>
      </c>
      <c r="I102" s="94">
        <v>5</v>
      </c>
      <c r="J102" s="94">
        <v>39</v>
      </c>
      <c r="K102" s="94">
        <v>14</v>
      </c>
      <c r="L102" s="94">
        <v>112</v>
      </c>
      <c r="M102" s="94">
        <v>10</v>
      </c>
      <c r="N102" s="94">
        <v>188800</v>
      </c>
      <c r="O102" s="93">
        <v>0</v>
      </c>
    </row>
    <row r="103" spans="1:15" ht="18" customHeight="1" x14ac:dyDescent="0.2">
      <c r="A103" s="292"/>
      <c r="B103" s="294">
        <v>3</v>
      </c>
      <c r="C103" s="103" t="s">
        <v>258</v>
      </c>
      <c r="D103" s="102" t="s">
        <v>250</v>
      </c>
      <c r="E103" s="101">
        <v>5</v>
      </c>
      <c r="F103" s="101">
        <v>495065</v>
      </c>
      <c r="G103" s="101">
        <v>10</v>
      </c>
      <c r="H103" s="101">
        <v>684070</v>
      </c>
      <c r="I103" s="101">
        <v>2</v>
      </c>
      <c r="J103" s="101">
        <v>80</v>
      </c>
      <c r="K103" s="101">
        <v>8</v>
      </c>
      <c r="L103" s="101">
        <v>189</v>
      </c>
      <c r="M103" s="101">
        <v>2</v>
      </c>
      <c r="N103" s="101">
        <v>58600</v>
      </c>
      <c r="O103" s="100">
        <v>0</v>
      </c>
    </row>
    <row r="104" spans="1:15" ht="18" customHeight="1" x14ac:dyDescent="0.2">
      <c r="A104" s="292"/>
      <c r="B104" s="295"/>
      <c r="C104" s="99" t="s">
        <v>257</v>
      </c>
      <c r="D104" s="98" t="s">
        <v>253</v>
      </c>
      <c r="E104" s="97">
        <v>4</v>
      </c>
      <c r="F104" s="97">
        <v>869876</v>
      </c>
      <c r="G104" s="97">
        <v>6</v>
      </c>
      <c r="H104" s="97">
        <v>924876</v>
      </c>
      <c r="I104" s="97">
        <v>2</v>
      </c>
      <c r="J104" s="97">
        <v>186</v>
      </c>
      <c r="K104" s="97">
        <v>4</v>
      </c>
      <c r="L104" s="97">
        <v>312</v>
      </c>
      <c r="M104" s="97">
        <v>1</v>
      </c>
      <c r="N104" s="97">
        <v>17000</v>
      </c>
      <c r="O104" s="96">
        <v>0</v>
      </c>
    </row>
    <row r="105" spans="1:15" ht="18" customHeight="1" x14ac:dyDescent="0.2">
      <c r="A105" s="292"/>
      <c r="B105" s="295"/>
      <c r="C105" s="99" t="s">
        <v>256</v>
      </c>
      <c r="D105" s="98" t="s">
        <v>245</v>
      </c>
      <c r="E105" s="97">
        <v>5</v>
      </c>
      <c r="F105" s="97">
        <v>744374</v>
      </c>
      <c r="G105" s="97">
        <v>10</v>
      </c>
      <c r="H105" s="97">
        <v>847173</v>
      </c>
      <c r="I105" s="97">
        <v>1</v>
      </c>
      <c r="J105" s="97">
        <v>3</v>
      </c>
      <c r="K105" s="97">
        <v>2</v>
      </c>
      <c r="L105" s="97">
        <v>6</v>
      </c>
      <c r="M105" s="97">
        <v>0</v>
      </c>
      <c r="N105" s="97">
        <v>0</v>
      </c>
      <c r="O105" s="96">
        <v>0</v>
      </c>
    </row>
    <row r="106" spans="1:15" ht="18" customHeight="1" x14ac:dyDescent="0.2">
      <c r="A106" s="292"/>
      <c r="B106" s="296"/>
      <c r="C106" s="99" t="s">
        <v>196</v>
      </c>
      <c r="D106" s="98" t="s">
        <v>236</v>
      </c>
      <c r="E106" s="97">
        <v>1</v>
      </c>
      <c r="F106" s="97">
        <v>833650</v>
      </c>
      <c r="G106" s="97">
        <v>1</v>
      </c>
      <c r="H106" s="97">
        <v>833650</v>
      </c>
      <c r="I106" s="97">
        <v>1</v>
      </c>
      <c r="J106" s="97">
        <v>49</v>
      </c>
      <c r="K106" s="97">
        <v>1</v>
      </c>
      <c r="L106" s="97">
        <v>49</v>
      </c>
      <c r="M106" s="97">
        <v>1</v>
      </c>
      <c r="N106" s="97">
        <v>20400</v>
      </c>
      <c r="O106" s="96">
        <v>0</v>
      </c>
    </row>
    <row r="107" spans="1:15" ht="18" customHeight="1" x14ac:dyDescent="0.2">
      <c r="A107" s="293"/>
      <c r="B107" s="297" t="s">
        <v>145</v>
      </c>
      <c r="C107" s="298"/>
      <c r="D107" s="95"/>
      <c r="E107" s="94">
        <v>15</v>
      </c>
      <c r="F107" s="94">
        <v>2942965</v>
      </c>
      <c r="G107" s="94">
        <v>27</v>
      </c>
      <c r="H107" s="94">
        <v>3289769</v>
      </c>
      <c r="I107" s="94">
        <v>6</v>
      </c>
      <c r="J107" s="94">
        <v>318</v>
      </c>
      <c r="K107" s="94">
        <v>15</v>
      </c>
      <c r="L107" s="94">
        <v>556</v>
      </c>
      <c r="M107" s="94">
        <v>4</v>
      </c>
      <c r="N107" s="94">
        <v>96000</v>
      </c>
      <c r="O107" s="93">
        <v>0</v>
      </c>
    </row>
    <row r="108" spans="1:15" ht="18" customHeight="1" x14ac:dyDescent="0.2">
      <c r="A108" s="299" t="s">
        <v>235</v>
      </c>
      <c r="B108" s="300"/>
      <c r="C108" s="301"/>
      <c r="D108" s="92"/>
      <c r="E108" s="91">
        <v>24</v>
      </c>
      <c r="F108" s="91">
        <v>4825521</v>
      </c>
      <c r="G108" s="91">
        <v>57</v>
      </c>
      <c r="H108" s="91">
        <v>5888361</v>
      </c>
      <c r="I108" s="91">
        <v>14</v>
      </c>
      <c r="J108" s="91">
        <v>375</v>
      </c>
      <c r="K108" s="91">
        <v>39</v>
      </c>
      <c r="L108" s="91">
        <v>768</v>
      </c>
      <c r="M108" s="91">
        <v>16</v>
      </c>
      <c r="N108" s="91">
        <v>320600</v>
      </c>
      <c r="O108" s="90">
        <v>0</v>
      </c>
    </row>
    <row r="109" spans="1:15" ht="18" customHeight="1" x14ac:dyDescent="0.2">
      <c r="A109" s="291">
        <v>10</v>
      </c>
      <c r="B109" s="294">
        <v>1</v>
      </c>
      <c r="C109" s="103" t="s">
        <v>199</v>
      </c>
      <c r="D109" s="102" t="s">
        <v>245</v>
      </c>
      <c r="E109" s="101">
        <v>14</v>
      </c>
      <c r="F109" s="101">
        <v>475000</v>
      </c>
      <c r="G109" s="101">
        <v>68</v>
      </c>
      <c r="H109" s="101">
        <v>2850000</v>
      </c>
      <c r="I109" s="101">
        <v>15</v>
      </c>
      <c r="J109" s="101">
        <v>210</v>
      </c>
      <c r="K109" s="101">
        <v>71</v>
      </c>
      <c r="L109" s="101">
        <v>1097</v>
      </c>
      <c r="M109" s="101">
        <v>1</v>
      </c>
      <c r="N109" s="101">
        <v>9200</v>
      </c>
      <c r="O109" s="100">
        <v>0</v>
      </c>
    </row>
    <row r="110" spans="1:15" ht="18" customHeight="1" x14ac:dyDescent="0.2">
      <c r="A110" s="292"/>
      <c r="B110" s="295"/>
      <c r="C110" s="99" t="s">
        <v>255</v>
      </c>
      <c r="D110" s="98" t="s">
        <v>236</v>
      </c>
      <c r="E110" s="97">
        <v>3</v>
      </c>
      <c r="F110" s="97">
        <v>22800</v>
      </c>
      <c r="G110" s="97">
        <v>6</v>
      </c>
      <c r="H110" s="97">
        <v>128084</v>
      </c>
      <c r="I110" s="97">
        <v>3</v>
      </c>
      <c r="J110" s="97">
        <v>40</v>
      </c>
      <c r="K110" s="97">
        <v>5</v>
      </c>
      <c r="L110" s="97">
        <v>72</v>
      </c>
      <c r="M110" s="97">
        <v>5</v>
      </c>
      <c r="N110" s="97">
        <v>92600</v>
      </c>
      <c r="O110" s="96">
        <v>0</v>
      </c>
    </row>
    <row r="111" spans="1:15" ht="18" customHeight="1" x14ac:dyDescent="0.2">
      <c r="A111" s="292"/>
      <c r="B111" s="295"/>
      <c r="C111" s="99" t="s">
        <v>254</v>
      </c>
      <c r="D111" s="98" t="s">
        <v>253</v>
      </c>
      <c r="E111" s="97">
        <v>3</v>
      </c>
      <c r="F111" s="97">
        <v>60000</v>
      </c>
      <c r="G111" s="97">
        <v>13</v>
      </c>
      <c r="H111" s="97">
        <v>383990</v>
      </c>
      <c r="I111" s="97">
        <v>3</v>
      </c>
      <c r="J111" s="97">
        <v>6</v>
      </c>
      <c r="K111" s="97">
        <v>10</v>
      </c>
      <c r="L111" s="97">
        <v>58</v>
      </c>
      <c r="M111" s="97">
        <v>3</v>
      </c>
      <c r="N111" s="97">
        <v>63800</v>
      </c>
      <c r="O111" s="96">
        <v>0</v>
      </c>
    </row>
    <row r="112" spans="1:15" ht="18" customHeight="1" x14ac:dyDescent="0.2">
      <c r="A112" s="292"/>
      <c r="B112" s="295"/>
      <c r="C112" s="103" t="s">
        <v>252</v>
      </c>
      <c r="D112" s="102" t="s">
        <v>245</v>
      </c>
      <c r="E112" s="101">
        <v>1</v>
      </c>
      <c r="F112" s="101">
        <v>71200</v>
      </c>
      <c r="G112" s="101">
        <v>2</v>
      </c>
      <c r="H112" s="101">
        <v>81200</v>
      </c>
      <c r="I112" s="101">
        <v>2</v>
      </c>
      <c r="J112" s="101">
        <v>48</v>
      </c>
      <c r="K112" s="101">
        <v>2</v>
      </c>
      <c r="L112" s="101">
        <v>48</v>
      </c>
      <c r="M112" s="101">
        <v>1</v>
      </c>
      <c r="N112" s="101">
        <v>8800</v>
      </c>
      <c r="O112" s="100">
        <v>0</v>
      </c>
    </row>
    <row r="113" spans="1:15" ht="18" customHeight="1" x14ac:dyDescent="0.2">
      <c r="A113" s="292"/>
      <c r="B113" s="295"/>
      <c r="C113" s="99" t="s">
        <v>251</v>
      </c>
      <c r="D113" s="98" t="s">
        <v>250</v>
      </c>
      <c r="E113" s="97">
        <v>5</v>
      </c>
      <c r="F113" s="97">
        <v>255775</v>
      </c>
      <c r="G113" s="97">
        <v>6</v>
      </c>
      <c r="H113" s="97">
        <v>265775</v>
      </c>
      <c r="I113" s="97">
        <v>1</v>
      </c>
      <c r="J113" s="97">
        <v>9</v>
      </c>
      <c r="K113" s="97">
        <v>4</v>
      </c>
      <c r="L113" s="97">
        <v>43.5</v>
      </c>
      <c r="M113" s="97">
        <v>3</v>
      </c>
      <c r="N113" s="97">
        <v>48800</v>
      </c>
      <c r="O113" s="96">
        <v>0</v>
      </c>
    </row>
    <row r="114" spans="1:15" ht="18" customHeight="1" x14ac:dyDescent="0.2">
      <c r="A114" s="292"/>
      <c r="B114" s="295"/>
      <c r="C114" s="99" t="s">
        <v>249</v>
      </c>
      <c r="D114" s="98" t="s">
        <v>236</v>
      </c>
      <c r="E114" s="97">
        <v>0</v>
      </c>
      <c r="F114" s="97">
        <v>0</v>
      </c>
      <c r="G114" s="97">
        <v>2</v>
      </c>
      <c r="H114" s="97">
        <v>194179</v>
      </c>
      <c r="I114" s="97">
        <v>9</v>
      </c>
      <c r="J114" s="97">
        <v>33</v>
      </c>
      <c r="K114" s="97">
        <v>9</v>
      </c>
      <c r="L114" s="97">
        <v>33</v>
      </c>
      <c r="M114" s="97">
        <v>0</v>
      </c>
      <c r="N114" s="97">
        <v>0</v>
      </c>
      <c r="O114" s="96">
        <v>0</v>
      </c>
    </row>
    <row r="115" spans="1:15" ht="18" customHeight="1" x14ac:dyDescent="0.2">
      <c r="A115" s="292"/>
      <c r="B115" s="295"/>
      <c r="C115" s="99" t="s">
        <v>248</v>
      </c>
      <c r="D115" s="98" t="s">
        <v>236</v>
      </c>
      <c r="E115" s="97">
        <v>0</v>
      </c>
      <c r="F115" s="97">
        <v>0</v>
      </c>
      <c r="G115" s="97">
        <v>0</v>
      </c>
      <c r="H115" s="97">
        <v>0</v>
      </c>
      <c r="I115" s="97">
        <v>0</v>
      </c>
      <c r="J115" s="97">
        <v>0</v>
      </c>
      <c r="K115" s="97">
        <v>4</v>
      </c>
      <c r="L115" s="97">
        <v>43</v>
      </c>
      <c r="M115" s="97">
        <v>0</v>
      </c>
      <c r="N115" s="97">
        <v>0</v>
      </c>
      <c r="O115" s="96">
        <v>0</v>
      </c>
    </row>
    <row r="116" spans="1:15" ht="18" customHeight="1" x14ac:dyDescent="0.2">
      <c r="A116" s="292"/>
      <c r="B116" s="296"/>
      <c r="C116" s="114" t="s">
        <v>212</v>
      </c>
      <c r="D116" s="110" t="s">
        <v>245</v>
      </c>
      <c r="E116" s="109">
        <v>4</v>
      </c>
      <c r="F116" s="109">
        <v>237542</v>
      </c>
      <c r="G116" s="109">
        <v>4</v>
      </c>
      <c r="H116" s="109">
        <v>237542</v>
      </c>
      <c r="I116" s="109">
        <v>3</v>
      </c>
      <c r="J116" s="109">
        <v>20</v>
      </c>
      <c r="K116" s="109">
        <v>7</v>
      </c>
      <c r="L116" s="109">
        <v>57</v>
      </c>
      <c r="M116" s="109">
        <v>6</v>
      </c>
      <c r="N116" s="109">
        <v>136800</v>
      </c>
      <c r="O116" s="108">
        <v>0</v>
      </c>
    </row>
    <row r="117" spans="1:15" ht="18" customHeight="1" x14ac:dyDescent="0.2">
      <c r="A117" s="293"/>
      <c r="B117" s="297" t="s">
        <v>145</v>
      </c>
      <c r="C117" s="298"/>
      <c r="D117" s="95"/>
      <c r="E117" s="94">
        <v>30</v>
      </c>
      <c r="F117" s="94">
        <v>1122317</v>
      </c>
      <c r="G117" s="94">
        <v>101</v>
      </c>
      <c r="H117" s="94">
        <v>4140770</v>
      </c>
      <c r="I117" s="94">
        <v>36</v>
      </c>
      <c r="J117" s="94">
        <v>366</v>
      </c>
      <c r="K117" s="94">
        <v>112</v>
      </c>
      <c r="L117" s="94">
        <v>1451.5</v>
      </c>
      <c r="M117" s="94">
        <v>19</v>
      </c>
      <c r="N117" s="94">
        <v>360000</v>
      </c>
      <c r="O117" s="93">
        <v>0</v>
      </c>
    </row>
    <row r="118" spans="1:15" ht="18" customHeight="1" x14ac:dyDescent="0.2">
      <c r="A118" s="299" t="s">
        <v>235</v>
      </c>
      <c r="B118" s="300"/>
      <c r="C118" s="301"/>
      <c r="D118" s="92"/>
      <c r="E118" s="91">
        <v>30</v>
      </c>
      <c r="F118" s="91">
        <v>1122317</v>
      </c>
      <c r="G118" s="91">
        <v>101</v>
      </c>
      <c r="H118" s="91">
        <v>4140770</v>
      </c>
      <c r="I118" s="91">
        <v>36</v>
      </c>
      <c r="J118" s="91">
        <v>366</v>
      </c>
      <c r="K118" s="91">
        <v>112</v>
      </c>
      <c r="L118" s="91">
        <v>1451.5</v>
      </c>
      <c r="M118" s="91">
        <v>19</v>
      </c>
      <c r="N118" s="91">
        <v>360000</v>
      </c>
      <c r="O118" s="90">
        <v>0</v>
      </c>
    </row>
    <row r="119" spans="1:15" ht="18" customHeight="1" x14ac:dyDescent="0.2">
      <c r="A119" s="305">
        <v>11</v>
      </c>
      <c r="B119" s="308">
        <v>1</v>
      </c>
      <c r="C119" s="103" t="s">
        <v>214</v>
      </c>
      <c r="D119" s="102" t="s">
        <v>236</v>
      </c>
      <c r="E119" s="101">
        <v>0</v>
      </c>
      <c r="F119" s="101">
        <v>0</v>
      </c>
      <c r="G119" s="101">
        <v>0</v>
      </c>
      <c r="H119" s="101">
        <v>0</v>
      </c>
      <c r="I119" s="101">
        <v>0</v>
      </c>
      <c r="J119" s="101">
        <v>0</v>
      </c>
      <c r="K119" s="101">
        <v>0</v>
      </c>
      <c r="L119" s="101">
        <v>0</v>
      </c>
      <c r="M119" s="101">
        <v>0</v>
      </c>
      <c r="N119" s="101">
        <v>0</v>
      </c>
      <c r="O119" s="100">
        <v>0</v>
      </c>
    </row>
    <row r="120" spans="1:15" ht="18" customHeight="1" x14ac:dyDescent="0.2">
      <c r="A120" s="306"/>
      <c r="B120" s="309"/>
      <c r="C120" s="99" t="s">
        <v>247</v>
      </c>
      <c r="D120" s="98" t="s">
        <v>236</v>
      </c>
      <c r="E120" s="97">
        <v>0</v>
      </c>
      <c r="F120" s="97">
        <v>0</v>
      </c>
      <c r="G120" s="97">
        <v>8</v>
      </c>
      <c r="H120" s="97">
        <v>770400</v>
      </c>
      <c r="I120" s="97">
        <v>0</v>
      </c>
      <c r="J120" s="97">
        <v>0</v>
      </c>
      <c r="K120" s="97">
        <v>5</v>
      </c>
      <c r="L120" s="97">
        <v>67</v>
      </c>
      <c r="M120" s="97">
        <v>1</v>
      </c>
      <c r="N120" s="97">
        <v>10800</v>
      </c>
      <c r="O120" s="96">
        <v>0</v>
      </c>
    </row>
    <row r="121" spans="1:15" ht="18" customHeight="1" x14ac:dyDescent="0.2">
      <c r="A121" s="306"/>
      <c r="B121" s="309"/>
      <c r="C121" s="113" t="s">
        <v>246</v>
      </c>
      <c r="D121" s="102" t="s">
        <v>245</v>
      </c>
      <c r="E121" s="101">
        <v>1</v>
      </c>
      <c r="F121" s="101">
        <v>4950</v>
      </c>
      <c r="G121" s="101">
        <v>11</v>
      </c>
      <c r="H121" s="101">
        <v>339343</v>
      </c>
      <c r="I121" s="101">
        <v>1</v>
      </c>
      <c r="J121" s="101">
        <v>8</v>
      </c>
      <c r="K121" s="101">
        <v>2</v>
      </c>
      <c r="L121" s="101">
        <v>30</v>
      </c>
      <c r="M121" s="101">
        <v>1</v>
      </c>
      <c r="N121" s="101">
        <v>11400</v>
      </c>
      <c r="O121" s="100">
        <v>0</v>
      </c>
    </row>
    <row r="122" spans="1:15" ht="18" customHeight="1" x14ac:dyDescent="0.2">
      <c r="A122" s="306"/>
      <c r="B122" s="309"/>
      <c r="C122" s="112" t="s">
        <v>244</v>
      </c>
      <c r="D122" s="98" t="s">
        <v>243</v>
      </c>
      <c r="E122" s="97">
        <v>1</v>
      </c>
      <c r="F122" s="97">
        <v>5180</v>
      </c>
      <c r="G122" s="97">
        <v>3</v>
      </c>
      <c r="H122" s="97">
        <v>42380</v>
      </c>
      <c r="I122" s="97">
        <v>1</v>
      </c>
      <c r="J122" s="97">
        <v>2</v>
      </c>
      <c r="K122" s="97">
        <v>3</v>
      </c>
      <c r="L122" s="97">
        <v>12</v>
      </c>
      <c r="M122" s="97">
        <v>3</v>
      </c>
      <c r="N122" s="97">
        <v>56800</v>
      </c>
      <c r="O122" s="96">
        <v>0</v>
      </c>
    </row>
    <row r="123" spans="1:15" ht="18" customHeight="1" x14ac:dyDescent="0.2">
      <c r="A123" s="306"/>
      <c r="B123" s="310"/>
      <c r="C123" s="111" t="s">
        <v>242</v>
      </c>
      <c r="D123" s="110" t="s">
        <v>236</v>
      </c>
      <c r="E123" s="109">
        <v>0</v>
      </c>
      <c r="F123" s="109">
        <v>0</v>
      </c>
      <c r="G123" s="109">
        <v>9</v>
      </c>
      <c r="H123" s="109">
        <v>132720</v>
      </c>
      <c r="I123" s="109">
        <v>0</v>
      </c>
      <c r="J123" s="109">
        <v>0</v>
      </c>
      <c r="K123" s="109">
        <v>7</v>
      </c>
      <c r="L123" s="109">
        <v>29</v>
      </c>
      <c r="M123" s="109">
        <v>6</v>
      </c>
      <c r="N123" s="109">
        <v>127000</v>
      </c>
      <c r="O123" s="108">
        <v>0</v>
      </c>
    </row>
    <row r="124" spans="1:15" ht="18" customHeight="1" x14ac:dyDescent="0.2">
      <c r="A124" s="307"/>
      <c r="B124" s="311" t="s">
        <v>145</v>
      </c>
      <c r="C124" s="298"/>
      <c r="D124" s="95"/>
      <c r="E124" s="94">
        <v>2</v>
      </c>
      <c r="F124" s="94">
        <v>10130</v>
      </c>
      <c r="G124" s="94">
        <v>31</v>
      </c>
      <c r="H124" s="94">
        <v>1284843</v>
      </c>
      <c r="I124" s="94">
        <v>2</v>
      </c>
      <c r="J124" s="94">
        <v>10</v>
      </c>
      <c r="K124" s="94">
        <v>17</v>
      </c>
      <c r="L124" s="94">
        <v>138</v>
      </c>
      <c r="M124" s="94">
        <v>11</v>
      </c>
      <c r="N124" s="94">
        <v>206000</v>
      </c>
      <c r="O124" s="93">
        <v>0</v>
      </c>
    </row>
    <row r="125" spans="1:15" ht="18" customHeight="1" x14ac:dyDescent="0.2">
      <c r="A125" s="299" t="s">
        <v>235</v>
      </c>
      <c r="B125" s="300"/>
      <c r="C125" s="301"/>
      <c r="D125" s="92"/>
      <c r="E125" s="91">
        <v>2</v>
      </c>
      <c r="F125" s="91">
        <v>10130</v>
      </c>
      <c r="G125" s="91">
        <v>31</v>
      </c>
      <c r="H125" s="91">
        <v>1284843</v>
      </c>
      <c r="I125" s="91">
        <v>2</v>
      </c>
      <c r="J125" s="91">
        <v>10</v>
      </c>
      <c r="K125" s="91">
        <v>17</v>
      </c>
      <c r="L125" s="91">
        <v>138</v>
      </c>
      <c r="M125" s="91">
        <v>11</v>
      </c>
      <c r="N125" s="91">
        <v>206000</v>
      </c>
      <c r="O125" s="90">
        <v>0</v>
      </c>
    </row>
    <row r="126" spans="1:15" ht="18" customHeight="1" x14ac:dyDescent="0.2">
      <c r="A126" s="292">
        <v>12</v>
      </c>
      <c r="B126" s="295">
        <v>1</v>
      </c>
      <c r="C126" s="107" t="s">
        <v>241</v>
      </c>
      <c r="D126" s="106" t="s">
        <v>236</v>
      </c>
      <c r="E126" s="105">
        <v>0</v>
      </c>
      <c r="F126" s="105">
        <v>0</v>
      </c>
      <c r="G126" s="105">
        <v>0</v>
      </c>
      <c r="H126" s="105">
        <v>0</v>
      </c>
      <c r="I126" s="105">
        <v>0</v>
      </c>
      <c r="J126" s="105">
        <v>0</v>
      </c>
      <c r="K126" s="105">
        <v>0</v>
      </c>
      <c r="L126" s="105">
        <v>0</v>
      </c>
      <c r="M126" s="105">
        <v>0</v>
      </c>
      <c r="N126" s="105">
        <v>0</v>
      </c>
      <c r="O126" s="104">
        <v>0</v>
      </c>
    </row>
    <row r="127" spans="1:15" ht="18" customHeight="1" x14ac:dyDescent="0.2">
      <c r="A127" s="292"/>
      <c r="B127" s="295"/>
      <c r="C127" s="103" t="s">
        <v>240</v>
      </c>
      <c r="D127" s="102" t="s">
        <v>236</v>
      </c>
      <c r="E127" s="101">
        <v>0</v>
      </c>
      <c r="F127" s="101">
        <v>0</v>
      </c>
      <c r="G127" s="101">
        <v>0</v>
      </c>
      <c r="H127" s="101">
        <v>0</v>
      </c>
      <c r="I127" s="101">
        <v>0</v>
      </c>
      <c r="J127" s="101">
        <v>0</v>
      </c>
      <c r="K127" s="101">
        <v>0</v>
      </c>
      <c r="L127" s="101">
        <v>0</v>
      </c>
      <c r="M127" s="101">
        <v>0</v>
      </c>
      <c r="N127" s="101">
        <v>0</v>
      </c>
      <c r="O127" s="100">
        <v>0</v>
      </c>
    </row>
    <row r="128" spans="1:15" ht="18" customHeight="1" x14ac:dyDescent="0.2">
      <c r="A128" s="292"/>
      <c r="B128" s="295"/>
      <c r="C128" s="99" t="s">
        <v>239</v>
      </c>
      <c r="D128" s="98" t="s">
        <v>238</v>
      </c>
      <c r="E128" s="97">
        <v>0</v>
      </c>
      <c r="F128" s="97">
        <v>0</v>
      </c>
      <c r="G128" s="97">
        <v>1</v>
      </c>
      <c r="H128" s="97">
        <v>5940</v>
      </c>
      <c r="I128" s="97">
        <v>12</v>
      </c>
      <c r="J128" s="97">
        <v>244</v>
      </c>
      <c r="K128" s="97">
        <v>28</v>
      </c>
      <c r="L128" s="97">
        <v>469</v>
      </c>
      <c r="M128" s="97">
        <v>1</v>
      </c>
      <c r="N128" s="97">
        <v>24800</v>
      </c>
      <c r="O128" s="96">
        <v>0</v>
      </c>
    </row>
    <row r="129" spans="1:15" ht="18" customHeight="1" x14ac:dyDescent="0.2">
      <c r="A129" s="292"/>
      <c r="B129" s="296"/>
      <c r="C129" s="99" t="s">
        <v>237</v>
      </c>
      <c r="D129" s="98" t="s">
        <v>236</v>
      </c>
      <c r="E129" s="97">
        <v>0</v>
      </c>
      <c r="F129" s="97">
        <v>0</v>
      </c>
      <c r="G129" s="97">
        <v>0</v>
      </c>
      <c r="H129" s="97">
        <v>0</v>
      </c>
      <c r="I129" s="97">
        <v>0</v>
      </c>
      <c r="J129" s="97">
        <v>0</v>
      </c>
      <c r="K129" s="97">
        <v>1</v>
      </c>
      <c r="L129" s="97">
        <v>70</v>
      </c>
      <c r="M129" s="97">
        <v>0</v>
      </c>
      <c r="N129" s="97">
        <v>0</v>
      </c>
      <c r="O129" s="96">
        <v>0</v>
      </c>
    </row>
    <row r="130" spans="1:15" ht="18" customHeight="1" x14ac:dyDescent="0.2">
      <c r="A130" s="293"/>
      <c r="B130" s="297" t="s">
        <v>145</v>
      </c>
      <c r="C130" s="298"/>
      <c r="D130" s="95"/>
      <c r="E130" s="94">
        <v>0</v>
      </c>
      <c r="F130" s="94">
        <v>0</v>
      </c>
      <c r="G130" s="94">
        <v>1</v>
      </c>
      <c r="H130" s="94">
        <v>5940</v>
      </c>
      <c r="I130" s="94">
        <v>12</v>
      </c>
      <c r="J130" s="94">
        <v>244</v>
      </c>
      <c r="K130" s="94">
        <v>29</v>
      </c>
      <c r="L130" s="94">
        <v>539</v>
      </c>
      <c r="M130" s="94">
        <v>1</v>
      </c>
      <c r="N130" s="94">
        <v>24800</v>
      </c>
      <c r="O130" s="93">
        <v>0</v>
      </c>
    </row>
    <row r="131" spans="1:15" ht="18" customHeight="1" x14ac:dyDescent="0.2">
      <c r="A131" s="299" t="s">
        <v>235</v>
      </c>
      <c r="B131" s="300"/>
      <c r="C131" s="301"/>
      <c r="D131" s="92"/>
      <c r="E131" s="91">
        <v>0</v>
      </c>
      <c r="F131" s="91">
        <v>0</v>
      </c>
      <c r="G131" s="91">
        <v>1</v>
      </c>
      <c r="H131" s="91">
        <v>5940</v>
      </c>
      <c r="I131" s="91">
        <v>12</v>
      </c>
      <c r="J131" s="91">
        <v>244</v>
      </c>
      <c r="K131" s="91">
        <v>29</v>
      </c>
      <c r="L131" s="91">
        <v>539</v>
      </c>
      <c r="M131" s="91">
        <v>1</v>
      </c>
      <c r="N131" s="91">
        <v>24800</v>
      </c>
      <c r="O131" s="90">
        <v>0</v>
      </c>
    </row>
    <row r="132" spans="1:15" ht="18" customHeight="1" x14ac:dyDescent="0.2">
      <c r="A132" s="287" t="s">
        <v>234</v>
      </c>
      <c r="B132" s="288"/>
      <c r="C132" s="289"/>
      <c r="D132" s="89"/>
      <c r="E132" s="87">
        <v>141</v>
      </c>
      <c r="F132" s="87">
        <v>11498161</v>
      </c>
      <c r="G132" s="87">
        <v>445</v>
      </c>
      <c r="H132" s="87">
        <v>30199189</v>
      </c>
      <c r="I132" s="87">
        <v>149</v>
      </c>
      <c r="J132" s="87">
        <v>3516.2</v>
      </c>
      <c r="K132" s="88">
        <v>492</v>
      </c>
      <c r="L132" s="87">
        <v>10125.200000000001</v>
      </c>
      <c r="M132" s="87">
        <v>118</v>
      </c>
      <c r="N132" s="87">
        <v>2582400</v>
      </c>
      <c r="O132" s="86">
        <v>1171</v>
      </c>
    </row>
    <row r="133" spans="1:15" x14ac:dyDescent="0.2">
      <c r="H133" s="85"/>
    </row>
    <row r="134" spans="1:15" x14ac:dyDescent="0.2">
      <c r="H134" s="85"/>
    </row>
    <row r="135" spans="1:15" x14ac:dyDescent="0.2">
      <c r="H135" s="85"/>
    </row>
  </sheetData>
  <mergeCells count="75">
    <mergeCell ref="A125:C125"/>
    <mergeCell ref="A126:A130"/>
    <mergeCell ref="B126:B129"/>
    <mergeCell ref="B130:C130"/>
    <mergeCell ref="A131:C131"/>
    <mergeCell ref="A119:A124"/>
    <mergeCell ref="B119:B123"/>
    <mergeCell ref="B124:C124"/>
    <mergeCell ref="A90:C90"/>
    <mergeCell ref="A91:A107"/>
    <mergeCell ref="B91:B95"/>
    <mergeCell ref="B96:C96"/>
    <mergeCell ref="B97:B101"/>
    <mergeCell ref="B102:C102"/>
    <mergeCell ref="B103:B106"/>
    <mergeCell ref="A108:C108"/>
    <mergeCell ref="A109:A117"/>
    <mergeCell ref="B109:B116"/>
    <mergeCell ref="B117:C117"/>
    <mergeCell ref="A118:C118"/>
    <mergeCell ref="A69:A76"/>
    <mergeCell ref="B69:B75"/>
    <mergeCell ref="B76:C76"/>
    <mergeCell ref="B107:C107"/>
    <mergeCell ref="A77:C77"/>
    <mergeCell ref="A78:A89"/>
    <mergeCell ref="B78:B82"/>
    <mergeCell ref="B83:C83"/>
    <mergeCell ref="B84:B88"/>
    <mergeCell ref="B89:C89"/>
    <mergeCell ref="A59:C59"/>
    <mergeCell ref="A60:A67"/>
    <mergeCell ref="B60:B66"/>
    <mergeCell ref="B67:C67"/>
    <mergeCell ref="A68:C68"/>
    <mergeCell ref="A49:C49"/>
    <mergeCell ref="A50:A58"/>
    <mergeCell ref="B50:B52"/>
    <mergeCell ref="B53:C53"/>
    <mergeCell ref="B54:B57"/>
    <mergeCell ref="B58:C58"/>
    <mergeCell ref="B34:C34"/>
    <mergeCell ref="B35:B40"/>
    <mergeCell ref="B41:C41"/>
    <mergeCell ref="A42:C42"/>
    <mergeCell ref="A43:A48"/>
    <mergeCell ref="B43:B47"/>
    <mergeCell ref="B48:C48"/>
    <mergeCell ref="A132:C132"/>
    <mergeCell ref="A1:O1"/>
    <mergeCell ref="A5:A16"/>
    <mergeCell ref="B5:B9"/>
    <mergeCell ref="B10:C10"/>
    <mergeCell ref="B11:B15"/>
    <mergeCell ref="B16:C16"/>
    <mergeCell ref="A17:C17"/>
    <mergeCell ref="A18:A28"/>
    <mergeCell ref="B18:B21"/>
    <mergeCell ref="B22:C22"/>
    <mergeCell ref="B23:B27"/>
    <mergeCell ref="B28:C28"/>
    <mergeCell ref="A29:C29"/>
    <mergeCell ref="A30:A41"/>
    <mergeCell ref="B30:B33"/>
    <mergeCell ref="I2:O2"/>
    <mergeCell ref="E3:F3"/>
    <mergeCell ref="G3:H3"/>
    <mergeCell ref="I3:J3"/>
    <mergeCell ref="K3:L3"/>
    <mergeCell ref="M3:O3"/>
    <mergeCell ref="A2:A4"/>
    <mergeCell ref="B2:B4"/>
    <mergeCell ref="C2:C4"/>
    <mergeCell ref="D2:D4"/>
    <mergeCell ref="E2:H2"/>
  </mergeCells>
  <phoneticPr fontId="12"/>
  <printOptions horizontalCentered="1" verticalCentered="1"/>
  <pageMargins left="0.19685039370078741" right="0.19685039370078741" top="0.19685039370078741" bottom="0.31496062992125984" header="0.19685039370078741" footer="0.11811023622047245"/>
  <pageSetup paperSize="9" scale="60" fitToHeight="2" orientation="portrait" r:id="rId1"/>
  <headerFooter>
    <oddFooter>&amp;C&amp;P</oddFooter>
  </headerFooter>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F868B-6883-45AB-B3EA-77CF1577ECE7}">
  <dimension ref="A1:Q159"/>
  <sheetViews>
    <sheetView zoomScaleNormal="100" workbookViewId="0">
      <selection activeCell="U55" sqref="U55"/>
    </sheetView>
  </sheetViews>
  <sheetFormatPr defaultColWidth="12" defaultRowHeight="11.1" customHeight="1" x14ac:dyDescent="0.2"/>
  <cols>
    <col min="1" max="2" width="2.83203125" style="77" customWidth="1"/>
    <col min="3" max="3" width="10.1640625" style="78" customWidth="1"/>
    <col min="4" max="4" width="9.83203125" style="79" customWidth="1"/>
    <col min="5" max="5" width="6.1640625" style="79" customWidth="1"/>
    <col min="6" max="8" width="9.83203125" style="79" customWidth="1"/>
    <col min="9" max="10" width="2.83203125" style="77" customWidth="1"/>
    <col min="11" max="11" width="10.1640625" style="78" customWidth="1"/>
    <col min="12" max="12" width="9.83203125" style="79" customWidth="1"/>
    <col min="13" max="13" width="6.1640625" style="79" customWidth="1"/>
    <col min="14" max="16" width="9.83203125" style="79" customWidth="1"/>
    <col min="17" max="17" width="13.6640625" style="79" bestFit="1" customWidth="1"/>
    <col min="18" max="16384" width="12" style="79"/>
  </cols>
  <sheetData>
    <row r="1" spans="1:16" s="6" customFormat="1" ht="15.95" customHeight="1" x14ac:dyDescent="0.15">
      <c r="A1" s="5"/>
      <c r="B1" s="5"/>
      <c r="C1" s="346" t="s">
        <v>122</v>
      </c>
      <c r="D1" s="346"/>
      <c r="E1" s="346"/>
      <c r="F1" s="346"/>
      <c r="G1" s="346"/>
      <c r="H1" s="346"/>
      <c r="I1" s="346"/>
      <c r="J1" s="346"/>
      <c r="K1" s="346"/>
      <c r="L1" s="347" t="s">
        <v>123</v>
      </c>
      <c r="M1" s="347"/>
      <c r="N1" s="347"/>
      <c r="O1" s="347"/>
      <c r="P1" s="347"/>
    </row>
    <row r="2" spans="1:16" s="6" customFormat="1" ht="9" customHeight="1" x14ac:dyDescent="0.2">
      <c r="A2" s="348"/>
      <c r="B2" s="348"/>
      <c r="C2" s="348"/>
      <c r="D2" s="348"/>
      <c r="E2" s="348"/>
      <c r="F2" s="348"/>
      <c r="G2" s="348"/>
      <c r="H2" s="348"/>
      <c r="I2" s="348"/>
      <c r="J2" s="348"/>
      <c r="K2" s="348"/>
      <c r="L2" s="348"/>
      <c r="M2" s="348"/>
      <c r="N2" s="348"/>
      <c r="O2" s="348"/>
      <c r="P2" s="348"/>
    </row>
    <row r="3" spans="1:16" s="7" customFormat="1" ht="15.95" customHeight="1" x14ac:dyDescent="0.2">
      <c r="A3" s="349" t="s">
        <v>124</v>
      </c>
      <c r="B3" s="349"/>
      <c r="C3" s="349"/>
      <c r="D3" s="349"/>
      <c r="E3" s="349"/>
      <c r="F3" s="349"/>
      <c r="G3" s="349"/>
      <c r="H3" s="349"/>
      <c r="I3" s="349"/>
      <c r="J3" s="349"/>
      <c r="K3" s="349"/>
      <c r="L3" s="349"/>
      <c r="M3" s="349"/>
      <c r="N3" s="349"/>
      <c r="O3" s="349"/>
      <c r="P3" s="349"/>
    </row>
    <row r="4" spans="1:16" s="7" customFormat="1" ht="11.1" customHeight="1" x14ac:dyDescent="0.2">
      <c r="A4" s="350" t="s">
        <v>125</v>
      </c>
      <c r="B4" s="352" t="s">
        <v>126</v>
      </c>
      <c r="C4" s="354" t="s">
        <v>127</v>
      </c>
      <c r="D4" s="356" t="s">
        <v>128</v>
      </c>
      <c r="E4" s="356"/>
      <c r="F4" s="356"/>
      <c r="G4" s="352" t="s">
        <v>129</v>
      </c>
      <c r="H4" s="344" t="s">
        <v>130</v>
      </c>
      <c r="I4" s="350" t="s">
        <v>125</v>
      </c>
      <c r="J4" s="352" t="s">
        <v>126</v>
      </c>
      <c r="K4" s="354" t="s">
        <v>127</v>
      </c>
      <c r="L4" s="356" t="s">
        <v>131</v>
      </c>
      <c r="M4" s="356"/>
      <c r="N4" s="356"/>
      <c r="O4" s="357" t="s">
        <v>129</v>
      </c>
      <c r="P4" s="344" t="s">
        <v>130</v>
      </c>
    </row>
    <row r="5" spans="1:16" s="7" customFormat="1" ht="20.25" customHeight="1" x14ac:dyDescent="0.2">
      <c r="A5" s="351"/>
      <c r="B5" s="353"/>
      <c r="C5" s="355"/>
      <c r="D5" s="8" t="s">
        <v>132</v>
      </c>
      <c r="E5" s="9" t="s">
        <v>133</v>
      </c>
      <c r="F5" s="10" t="s">
        <v>134</v>
      </c>
      <c r="G5" s="353"/>
      <c r="H5" s="345"/>
      <c r="I5" s="351"/>
      <c r="J5" s="353"/>
      <c r="K5" s="355"/>
      <c r="L5" s="8" t="s">
        <v>132</v>
      </c>
      <c r="M5" s="9" t="s">
        <v>133</v>
      </c>
      <c r="N5" s="10" t="s">
        <v>134</v>
      </c>
      <c r="O5" s="358"/>
      <c r="P5" s="345"/>
    </row>
    <row r="6" spans="1:16" s="15" customFormat="1" ht="12.95" customHeight="1" x14ac:dyDescent="0.2">
      <c r="A6" s="332">
        <v>1</v>
      </c>
      <c r="B6" s="339">
        <v>1</v>
      </c>
      <c r="C6" s="11" t="s">
        <v>135</v>
      </c>
      <c r="D6" s="12">
        <v>0</v>
      </c>
      <c r="E6" s="12">
        <v>0</v>
      </c>
      <c r="F6" s="12">
        <v>0</v>
      </c>
      <c r="G6" s="12">
        <v>0</v>
      </c>
      <c r="H6" s="13">
        <v>0</v>
      </c>
      <c r="I6" s="326">
        <v>7</v>
      </c>
      <c r="J6" s="339">
        <v>1</v>
      </c>
      <c r="K6" s="11" t="s">
        <v>136</v>
      </c>
      <c r="L6" s="12">
        <v>0</v>
      </c>
      <c r="M6" s="12">
        <v>0</v>
      </c>
      <c r="N6" s="12">
        <v>0</v>
      </c>
      <c r="O6" s="12">
        <v>0</v>
      </c>
      <c r="P6" s="14">
        <v>0</v>
      </c>
    </row>
    <row r="7" spans="1:16" s="15" customFormat="1" ht="12.95" customHeight="1" x14ac:dyDescent="0.2">
      <c r="A7" s="333"/>
      <c r="B7" s="340"/>
      <c r="C7" s="16" t="s">
        <v>137</v>
      </c>
      <c r="D7" s="17">
        <v>0</v>
      </c>
      <c r="E7" s="17">
        <v>0</v>
      </c>
      <c r="F7" s="17">
        <v>0</v>
      </c>
      <c r="G7" s="17">
        <v>0</v>
      </c>
      <c r="H7" s="18">
        <v>0</v>
      </c>
      <c r="I7" s="327"/>
      <c r="J7" s="340"/>
      <c r="K7" s="19" t="s">
        <v>138</v>
      </c>
      <c r="L7" s="17">
        <v>144444</v>
      </c>
      <c r="M7" s="17">
        <v>1</v>
      </c>
      <c r="N7" s="17">
        <v>0</v>
      </c>
      <c r="O7" s="17">
        <v>0</v>
      </c>
      <c r="P7" s="20">
        <v>144444</v>
      </c>
    </row>
    <row r="8" spans="1:16" s="15" customFormat="1" ht="12.95" customHeight="1" x14ac:dyDescent="0.2">
      <c r="A8" s="333"/>
      <c r="B8" s="340"/>
      <c r="C8" s="16" t="s">
        <v>139</v>
      </c>
      <c r="D8" s="17">
        <v>0</v>
      </c>
      <c r="E8" s="17">
        <v>0</v>
      </c>
      <c r="F8" s="17">
        <v>0</v>
      </c>
      <c r="G8" s="17">
        <v>0</v>
      </c>
      <c r="H8" s="18">
        <v>0</v>
      </c>
      <c r="I8" s="327"/>
      <c r="J8" s="340"/>
      <c r="K8" s="19" t="s">
        <v>140</v>
      </c>
      <c r="L8" s="21">
        <v>0</v>
      </c>
      <c r="M8" s="21">
        <v>0</v>
      </c>
      <c r="N8" s="21">
        <v>0</v>
      </c>
      <c r="O8" s="21">
        <v>0</v>
      </c>
      <c r="P8" s="22">
        <v>0</v>
      </c>
    </row>
    <row r="9" spans="1:16" s="15" customFormat="1" ht="12.95" customHeight="1" x14ac:dyDescent="0.2">
      <c r="A9" s="333"/>
      <c r="B9" s="340"/>
      <c r="C9" s="23" t="s">
        <v>141</v>
      </c>
      <c r="D9" s="21">
        <v>0</v>
      </c>
      <c r="E9" s="21">
        <v>0</v>
      </c>
      <c r="F9" s="21">
        <v>0</v>
      </c>
      <c r="G9" s="21">
        <v>0</v>
      </c>
      <c r="H9" s="24">
        <v>0</v>
      </c>
      <c r="I9" s="327"/>
      <c r="J9" s="340"/>
      <c r="K9" s="16" t="s">
        <v>142</v>
      </c>
      <c r="L9" s="17">
        <v>0</v>
      </c>
      <c r="M9" s="17">
        <v>0</v>
      </c>
      <c r="N9" s="17">
        <v>0</v>
      </c>
      <c r="O9" s="17">
        <v>0</v>
      </c>
      <c r="P9" s="20">
        <v>0</v>
      </c>
    </row>
    <row r="10" spans="1:16" s="15" customFormat="1" ht="12.95" customHeight="1" x14ac:dyDescent="0.2">
      <c r="A10" s="333"/>
      <c r="B10" s="338"/>
      <c r="C10" s="25" t="s">
        <v>143</v>
      </c>
      <c r="D10" s="26">
        <v>0</v>
      </c>
      <c r="E10" s="26">
        <v>0</v>
      </c>
      <c r="F10" s="26">
        <v>32861</v>
      </c>
      <c r="G10" s="26">
        <v>0</v>
      </c>
      <c r="H10" s="27">
        <v>32861</v>
      </c>
      <c r="I10" s="327"/>
      <c r="J10" s="340"/>
      <c r="K10" s="23" t="s">
        <v>144</v>
      </c>
      <c r="L10" s="17">
        <v>0</v>
      </c>
      <c r="M10" s="17">
        <v>0</v>
      </c>
      <c r="N10" s="17">
        <v>0</v>
      </c>
      <c r="O10" s="17">
        <v>0</v>
      </c>
      <c r="P10" s="20">
        <v>0</v>
      </c>
    </row>
    <row r="11" spans="1:16" s="15" customFormat="1" ht="12.95" customHeight="1" x14ac:dyDescent="0.2">
      <c r="A11" s="333"/>
      <c r="B11" s="324" t="s">
        <v>145</v>
      </c>
      <c r="C11" s="325"/>
      <c r="D11" s="28">
        <v>0</v>
      </c>
      <c r="E11" s="28">
        <v>0</v>
      </c>
      <c r="F11" s="28">
        <v>32861</v>
      </c>
      <c r="G11" s="28">
        <v>0</v>
      </c>
      <c r="H11" s="28">
        <v>32861</v>
      </c>
      <c r="I11" s="327"/>
      <c r="J11" s="340"/>
      <c r="K11" s="23" t="s">
        <v>146</v>
      </c>
      <c r="L11" s="21">
        <v>0</v>
      </c>
      <c r="M11" s="21">
        <v>0</v>
      </c>
      <c r="N11" s="21">
        <v>0</v>
      </c>
      <c r="O11" s="21">
        <v>0</v>
      </c>
      <c r="P11" s="22">
        <v>0</v>
      </c>
    </row>
    <row r="12" spans="1:16" s="15" customFormat="1" ht="12.95" customHeight="1" x14ac:dyDescent="0.2">
      <c r="A12" s="333"/>
      <c r="B12" s="341">
        <v>2</v>
      </c>
      <c r="C12" s="29" t="s">
        <v>147</v>
      </c>
      <c r="D12" s="30">
        <v>436326</v>
      </c>
      <c r="E12" s="30">
        <v>3</v>
      </c>
      <c r="F12" s="30">
        <v>612407</v>
      </c>
      <c r="G12" s="30">
        <v>10</v>
      </c>
      <c r="H12" s="18">
        <v>1048743</v>
      </c>
      <c r="I12" s="328"/>
      <c r="J12" s="338"/>
      <c r="K12" s="25" t="s">
        <v>148</v>
      </c>
      <c r="L12" s="26">
        <v>0</v>
      </c>
      <c r="M12" s="26">
        <v>0</v>
      </c>
      <c r="N12" s="26">
        <v>0</v>
      </c>
      <c r="O12" s="26">
        <v>0</v>
      </c>
      <c r="P12" s="31">
        <v>0</v>
      </c>
    </row>
    <row r="13" spans="1:16" s="15" customFormat="1" ht="12.95" customHeight="1" x14ac:dyDescent="0.2">
      <c r="A13" s="333"/>
      <c r="B13" s="342"/>
      <c r="C13" s="29" t="s">
        <v>149</v>
      </c>
      <c r="D13" s="17">
        <v>0</v>
      </c>
      <c r="E13" s="17">
        <v>0</v>
      </c>
      <c r="F13" s="17">
        <v>0</v>
      </c>
      <c r="G13" s="17">
        <v>0</v>
      </c>
      <c r="H13" s="18">
        <v>0</v>
      </c>
      <c r="I13" s="312" t="s">
        <v>150</v>
      </c>
      <c r="J13" s="313"/>
      <c r="K13" s="314"/>
      <c r="L13" s="32">
        <v>144444</v>
      </c>
      <c r="M13" s="32">
        <v>1</v>
      </c>
      <c r="N13" s="32">
        <v>0</v>
      </c>
      <c r="O13" s="32">
        <v>0</v>
      </c>
      <c r="P13" s="33">
        <v>144444</v>
      </c>
    </row>
    <row r="14" spans="1:16" s="15" customFormat="1" ht="12.95" customHeight="1" x14ac:dyDescent="0.2">
      <c r="A14" s="333"/>
      <c r="B14" s="342"/>
      <c r="C14" s="29" t="s">
        <v>151</v>
      </c>
      <c r="D14" s="17">
        <v>0</v>
      </c>
      <c r="E14" s="17">
        <v>0</v>
      </c>
      <c r="F14" s="17">
        <v>0</v>
      </c>
      <c r="G14" s="17">
        <v>0</v>
      </c>
      <c r="H14" s="18">
        <v>0</v>
      </c>
      <c r="I14" s="332">
        <v>8</v>
      </c>
      <c r="J14" s="318">
        <v>1</v>
      </c>
      <c r="K14" s="34" t="s">
        <v>152</v>
      </c>
      <c r="L14" s="12">
        <v>144444</v>
      </c>
      <c r="M14" s="12">
        <v>1</v>
      </c>
      <c r="N14" s="12">
        <v>0</v>
      </c>
      <c r="O14" s="12">
        <v>0</v>
      </c>
      <c r="P14" s="14">
        <v>144444</v>
      </c>
    </row>
    <row r="15" spans="1:16" s="15" customFormat="1" ht="12.95" customHeight="1" x14ac:dyDescent="0.2">
      <c r="A15" s="333"/>
      <c r="B15" s="342"/>
      <c r="C15" s="29" t="s">
        <v>153</v>
      </c>
      <c r="D15" s="17">
        <v>1312838</v>
      </c>
      <c r="E15" s="17">
        <v>9</v>
      </c>
      <c r="F15" s="17">
        <v>0</v>
      </c>
      <c r="G15" s="17">
        <v>0</v>
      </c>
      <c r="H15" s="18">
        <v>1312838</v>
      </c>
      <c r="I15" s="333"/>
      <c r="J15" s="319"/>
      <c r="K15" s="29" t="s">
        <v>154</v>
      </c>
      <c r="L15" s="17">
        <v>0</v>
      </c>
      <c r="M15" s="17">
        <v>0</v>
      </c>
      <c r="N15" s="17">
        <v>0</v>
      </c>
      <c r="O15" s="17">
        <v>0</v>
      </c>
      <c r="P15" s="20">
        <v>0</v>
      </c>
    </row>
    <row r="16" spans="1:16" s="15" customFormat="1" ht="12.95" customHeight="1" x14ac:dyDescent="0.2">
      <c r="A16" s="333"/>
      <c r="B16" s="343"/>
      <c r="C16" s="35" t="s">
        <v>155</v>
      </c>
      <c r="D16" s="21">
        <v>0</v>
      </c>
      <c r="E16" s="21">
        <v>0</v>
      </c>
      <c r="F16" s="21">
        <v>0</v>
      </c>
      <c r="G16" s="21">
        <v>0</v>
      </c>
      <c r="H16" s="24">
        <v>0</v>
      </c>
      <c r="I16" s="333"/>
      <c r="J16" s="319"/>
      <c r="K16" s="29" t="s">
        <v>156</v>
      </c>
      <c r="L16" s="17">
        <v>0</v>
      </c>
      <c r="M16" s="17">
        <v>0</v>
      </c>
      <c r="N16" s="17">
        <v>0</v>
      </c>
      <c r="O16" s="17">
        <v>0</v>
      </c>
      <c r="P16" s="20">
        <v>0</v>
      </c>
    </row>
    <row r="17" spans="1:16" s="15" customFormat="1" ht="12.95" customHeight="1" x14ac:dyDescent="0.2">
      <c r="A17" s="334"/>
      <c r="B17" s="324" t="s">
        <v>145</v>
      </c>
      <c r="C17" s="325"/>
      <c r="D17" s="28">
        <v>1749164</v>
      </c>
      <c r="E17" s="28">
        <v>12</v>
      </c>
      <c r="F17" s="28">
        <v>612407</v>
      </c>
      <c r="G17" s="28">
        <v>10</v>
      </c>
      <c r="H17" s="28">
        <v>2361581</v>
      </c>
      <c r="I17" s="333"/>
      <c r="J17" s="319"/>
      <c r="K17" s="29" t="s">
        <v>157</v>
      </c>
      <c r="L17" s="17">
        <v>0</v>
      </c>
      <c r="M17" s="17">
        <v>0</v>
      </c>
      <c r="N17" s="17">
        <v>0</v>
      </c>
      <c r="O17" s="17">
        <v>0</v>
      </c>
      <c r="P17" s="20">
        <v>0</v>
      </c>
    </row>
    <row r="18" spans="1:16" s="15" customFormat="1" ht="12.95" customHeight="1" x14ac:dyDescent="0.2">
      <c r="A18" s="312" t="s">
        <v>150</v>
      </c>
      <c r="B18" s="313"/>
      <c r="C18" s="314"/>
      <c r="D18" s="32">
        <v>1749164</v>
      </c>
      <c r="E18" s="32">
        <v>12</v>
      </c>
      <c r="F18" s="32">
        <v>645268</v>
      </c>
      <c r="G18" s="32">
        <v>10</v>
      </c>
      <c r="H18" s="32">
        <v>2394442</v>
      </c>
      <c r="I18" s="333"/>
      <c r="J18" s="335"/>
      <c r="K18" s="29" t="s">
        <v>158</v>
      </c>
      <c r="L18" s="17">
        <v>0</v>
      </c>
      <c r="M18" s="17">
        <v>0</v>
      </c>
      <c r="N18" s="17">
        <v>0</v>
      </c>
      <c r="O18" s="17">
        <v>0</v>
      </c>
      <c r="P18" s="20">
        <v>0</v>
      </c>
    </row>
    <row r="19" spans="1:16" s="15" customFormat="1" ht="12.95" customHeight="1" x14ac:dyDescent="0.2">
      <c r="A19" s="332">
        <v>2</v>
      </c>
      <c r="B19" s="336">
        <v>1</v>
      </c>
      <c r="C19" s="16" t="s">
        <v>159</v>
      </c>
      <c r="D19" s="17">
        <v>149368</v>
      </c>
      <c r="E19" s="17">
        <v>1</v>
      </c>
      <c r="F19" s="17">
        <v>0</v>
      </c>
      <c r="G19" s="17">
        <v>0</v>
      </c>
      <c r="H19" s="18">
        <v>149368</v>
      </c>
      <c r="I19" s="333"/>
      <c r="J19" s="324" t="s">
        <v>145</v>
      </c>
      <c r="K19" s="325"/>
      <c r="L19" s="36">
        <v>144444</v>
      </c>
      <c r="M19" s="36">
        <v>1</v>
      </c>
      <c r="N19" s="36">
        <v>0</v>
      </c>
      <c r="O19" s="36">
        <v>0</v>
      </c>
      <c r="P19" s="37">
        <v>144444</v>
      </c>
    </row>
    <row r="20" spans="1:16" s="15" customFormat="1" ht="12.95" customHeight="1" x14ac:dyDescent="0.2">
      <c r="A20" s="333"/>
      <c r="B20" s="337"/>
      <c r="C20" s="16" t="s">
        <v>160</v>
      </c>
      <c r="D20" s="17">
        <v>1638125</v>
      </c>
      <c r="E20" s="17">
        <v>11</v>
      </c>
      <c r="F20" s="17">
        <v>187785</v>
      </c>
      <c r="G20" s="17">
        <v>0</v>
      </c>
      <c r="H20" s="18">
        <v>1825910</v>
      </c>
      <c r="I20" s="333"/>
      <c r="J20" s="336">
        <v>2</v>
      </c>
      <c r="K20" s="38" t="s">
        <v>161</v>
      </c>
      <c r="L20" s="39">
        <v>298736</v>
      </c>
      <c r="M20" s="39">
        <v>2</v>
      </c>
      <c r="N20" s="39">
        <v>0</v>
      </c>
      <c r="O20" s="39">
        <v>0</v>
      </c>
      <c r="P20" s="40">
        <v>298736</v>
      </c>
    </row>
    <row r="21" spans="1:16" s="15" customFormat="1" ht="12.95" customHeight="1" x14ac:dyDescent="0.2">
      <c r="A21" s="333"/>
      <c r="B21" s="337"/>
      <c r="C21" s="16" t="s">
        <v>162</v>
      </c>
      <c r="D21" s="17">
        <v>288888</v>
      </c>
      <c r="E21" s="17">
        <v>2</v>
      </c>
      <c r="F21" s="17">
        <v>0</v>
      </c>
      <c r="G21" s="17">
        <v>0</v>
      </c>
      <c r="H21" s="18">
        <v>288888</v>
      </c>
      <c r="I21" s="333"/>
      <c r="J21" s="337"/>
      <c r="K21" s="41" t="s">
        <v>163</v>
      </c>
      <c r="L21" s="42">
        <v>0</v>
      </c>
      <c r="M21" s="42">
        <v>0</v>
      </c>
      <c r="N21" s="42">
        <v>0</v>
      </c>
      <c r="O21" s="42">
        <v>0</v>
      </c>
      <c r="P21" s="43">
        <v>0</v>
      </c>
    </row>
    <row r="22" spans="1:16" s="15" customFormat="1" ht="12.95" customHeight="1" x14ac:dyDescent="0.2">
      <c r="A22" s="333"/>
      <c r="B22" s="338"/>
      <c r="C22" s="44" t="s">
        <v>164</v>
      </c>
      <c r="D22" s="21">
        <v>0</v>
      </c>
      <c r="E22" s="21">
        <v>0</v>
      </c>
      <c r="F22" s="26">
        <v>0</v>
      </c>
      <c r="G22" s="26">
        <v>0</v>
      </c>
      <c r="H22" s="27">
        <v>0</v>
      </c>
      <c r="I22" s="333"/>
      <c r="J22" s="337"/>
      <c r="K22" s="41" t="s">
        <v>165</v>
      </c>
      <c r="L22" s="42">
        <v>0</v>
      </c>
      <c r="M22" s="42">
        <v>0</v>
      </c>
      <c r="N22" s="42">
        <v>0</v>
      </c>
      <c r="O22" s="42">
        <v>30000</v>
      </c>
      <c r="P22" s="43">
        <v>30000</v>
      </c>
    </row>
    <row r="23" spans="1:16" s="15" customFormat="1" ht="12.95" customHeight="1" x14ac:dyDescent="0.2">
      <c r="A23" s="333"/>
      <c r="B23" s="324" t="s">
        <v>145</v>
      </c>
      <c r="C23" s="325"/>
      <c r="D23" s="36">
        <v>2076381</v>
      </c>
      <c r="E23" s="36">
        <v>14</v>
      </c>
      <c r="F23" s="36">
        <v>187785</v>
      </c>
      <c r="G23" s="36">
        <v>0</v>
      </c>
      <c r="H23" s="36">
        <v>2264166</v>
      </c>
      <c r="I23" s="333"/>
      <c r="J23" s="337"/>
      <c r="K23" s="45" t="s">
        <v>166</v>
      </c>
      <c r="L23" s="46">
        <v>0</v>
      </c>
      <c r="M23" s="46">
        <v>0</v>
      </c>
      <c r="N23" s="46">
        <v>0</v>
      </c>
      <c r="O23" s="46">
        <v>0</v>
      </c>
      <c r="P23" s="47">
        <v>0</v>
      </c>
    </row>
    <row r="24" spans="1:16" s="15" customFormat="1" ht="12.95" customHeight="1" x14ac:dyDescent="0.2">
      <c r="A24" s="333"/>
      <c r="B24" s="318">
        <v>2</v>
      </c>
      <c r="C24" s="48" t="s">
        <v>167</v>
      </c>
      <c r="D24" s="30">
        <v>600000</v>
      </c>
      <c r="E24" s="30">
        <v>4</v>
      </c>
      <c r="F24" s="30">
        <v>0</v>
      </c>
      <c r="G24" s="30">
        <v>0</v>
      </c>
      <c r="H24" s="49">
        <v>600000</v>
      </c>
      <c r="I24" s="333"/>
      <c r="J24" s="338"/>
      <c r="K24" s="41" t="s">
        <v>168</v>
      </c>
      <c r="L24" s="42">
        <v>0</v>
      </c>
      <c r="M24" s="42">
        <v>0</v>
      </c>
      <c r="N24" s="42">
        <v>0</v>
      </c>
      <c r="O24" s="42">
        <v>0</v>
      </c>
      <c r="P24" s="43">
        <v>0</v>
      </c>
    </row>
    <row r="25" spans="1:16" s="15" customFormat="1" ht="12.95" customHeight="1" x14ac:dyDescent="0.2">
      <c r="A25" s="333"/>
      <c r="B25" s="319"/>
      <c r="C25" s="29" t="s">
        <v>169</v>
      </c>
      <c r="D25" s="17">
        <v>149368</v>
      </c>
      <c r="E25" s="17">
        <v>1</v>
      </c>
      <c r="F25" s="17">
        <v>0</v>
      </c>
      <c r="G25" s="17">
        <v>0</v>
      </c>
      <c r="H25" s="18">
        <v>149368</v>
      </c>
      <c r="I25" s="334"/>
      <c r="J25" s="324" t="s">
        <v>145</v>
      </c>
      <c r="K25" s="325"/>
      <c r="L25" s="36">
        <v>298736</v>
      </c>
      <c r="M25" s="36">
        <v>2</v>
      </c>
      <c r="N25" s="36">
        <v>0</v>
      </c>
      <c r="O25" s="36">
        <v>30000</v>
      </c>
      <c r="P25" s="37">
        <v>328736</v>
      </c>
    </row>
    <row r="26" spans="1:16" s="15" customFormat="1" ht="12.95" customHeight="1" x14ac:dyDescent="0.2">
      <c r="A26" s="333"/>
      <c r="B26" s="319"/>
      <c r="C26" s="29" t="s">
        <v>170</v>
      </c>
      <c r="D26" s="17">
        <v>433332</v>
      </c>
      <c r="E26" s="17">
        <v>3</v>
      </c>
      <c r="F26" s="17">
        <v>0</v>
      </c>
      <c r="G26" s="17">
        <v>0</v>
      </c>
      <c r="H26" s="18">
        <v>433332</v>
      </c>
      <c r="I26" s="312" t="s">
        <v>150</v>
      </c>
      <c r="J26" s="313"/>
      <c r="K26" s="314"/>
      <c r="L26" s="50">
        <v>443180</v>
      </c>
      <c r="M26" s="50">
        <v>3</v>
      </c>
      <c r="N26" s="50">
        <v>0</v>
      </c>
      <c r="O26" s="50">
        <v>30000</v>
      </c>
      <c r="P26" s="51">
        <v>473180</v>
      </c>
    </row>
    <row r="27" spans="1:16" s="15" customFormat="1" ht="12.95" customHeight="1" x14ac:dyDescent="0.2">
      <c r="A27" s="333"/>
      <c r="B27" s="319"/>
      <c r="C27" s="29" t="s">
        <v>171</v>
      </c>
      <c r="D27" s="17">
        <v>0</v>
      </c>
      <c r="E27" s="17">
        <v>0</v>
      </c>
      <c r="F27" s="17">
        <v>0</v>
      </c>
      <c r="G27" s="17">
        <v>0</v>
      </c>
      <c r="H27" s="18">
        <v>0</v>
      </c>
      <c r="I27" s="332">
        <v>9</v>
      </c>
      <c r="J27" s="318">
        <v>1</v>
      </c>
      <c r="K27" s="48" t="s">
        <v>172</v>
      </c>
      <c r="L27" s="30">
        <v>147438</v>
      </c>
      <c r="M27" s="30">
        <v>1</v>
      </c>
      <c r="N27" s="30">
        <v>0</v>
      </c>
      <c r="O27" s="30">
        <v>0</v>
      </c>
      <c r="P27" s="52">
        <v>147438</v>
      </c>
    </row>
    <row r="28" spans="1:16" s="15" customFormat="1" ht="12.95" customHeight="1" x14ac:dyDescent="0.2">
      <c r="A28" s="333"/>
      <c r="B28" s="335"/>
      <c r="C28" s="29" t="s">
        <v>173</v>
      </c>
      <c r="D28" s="17">
        <v>150000</v>
      </c>
      <c r="E28" s="17">
        <v>1</v>
      </c>
      <c r="F28" s="17">
        <v>0</v>
      </c>
      <c r="G28" s="17">
        <v>0</v>
      </c>
      <c r="H28" s="18">
        <v>150000</v>
      </c>
      <c r="I28" s="333"/>
      <c r="J28" s="319"/>
      <c r="K28" s="29" t="s">
        <v>174</v>
      </c>
      <c r="L28" s="17">
        <v>0</v>
      </c>
      <c r="M28" s="17">
        <v>0</v>
      </c>
      <c r="N28" s="17">
        <v>0</v>
      </c>
      <c r="O28" s="17">
        <v>0</v>
      </c>
      <c r="P28" s="20">
        <v>0</v>
      </c>
    </row>
    <row r="29" spans="1:16" s="15" customFormat="1" ht="12.95" customHeight="1" x14ac:dyDescent="0.2">
      <c r="A29" s="334"/>
      <c r="B29" s="324" t="s">
        <v>145</v>
      </c>
      <c r="C29" s="325"/>
      <c r="D29" s="36">
        <v>1332700</v>
      </c>
      <c r="E29" s="36">
        <v>9</v>
      </c>
      <c r="F29" s="36">
        <v>0</v>
      </c>
      <c r="G29" s="36">
        <v>0</v>
      </c>
      <c r="H29" s="36">
        <v>1332700</v>
      </c>
      <c r="I29" s="333"/>
      <c r="J29" s="319"/>
      <c r="K29" s="29" t="s">
        <v>175</v>
      </c>
      <c r="L29" s="17">
        <v>0</v>
      </c>
      <c r="M29" s="17">
        <v>0</v>
      </c>
      <c r="N29" s="17">
        <v>0</v>
      </c>
      <c r="O29" s="17">
        <v>0</v>
      </c>
      <c r="P29" s="20">
        <v>0</v>
      </c>
    </row>
    <row r="30" spans="1:16" s="15" customFormat="1" ht="12.95" customHeight="1" x14ac:dyDescent="0.2">
      <c r="A30" s="312" t="s">
        <v>150</v>
      </c>
      <c r="B30" s="313"/>
      <c r="C30" s="314"/>
      <c r="D30" s="32">
        <v>3409081</v>
      </c>
      <c r="E30" s="32">
        <v>23</v>
      </c>
      <c r="F30" s="32">
        <v>187785</v>
      </c>
      <c r="G30" s="32">
        <v>0</v>
      </c>
      <c r="H30" s="32">
        <v>3596866</v>
      </c>
      <c r="I30" s="333"/>
      <c r="J30" s="319"/>
      <c r="K30" s="29" t="s">
        <v>176</v>
      </c>
      <c r="L30" s="17">
        <v>0</v>
      </c>
      <c r="M30" s="17">
        <v>0</v>
      </c>
      <c r="N30" s="17">
        <v>0</v>
      </c>
      <c r="O30" s="17">
        <v>0</v>
      </c>
      <c r="P30" s="20">
        <v>0</v>
      </c>
    </row>
    <row r="31" spans="1:16" s="15" customFormat="1" ht="12.95" customHeight="1" x14ac:dyDescent="0.2">
      <c r="A31" s="332">
        <v>3</v>
      </c>
      <c r="B31" s="318">
        <v>1</v>
      </c>
      <c r="C31" s="53" t="s">
        <v>177</v>
      </c>
      <c r="D31" s="30">
        <v>144443</v>
      </c>
      <c r="E31" s="30">
        <v>1</v>
      </c>
      <c r="F31" s="30">
        <v>67822</v>
      </c>
      <c r="G31" s="30">
        <v>0</v>
      </c>
      <c r="H31" s="49">
        <v>212265</v>
      </c>
      <c r="I31" s="333"/>
      <c r="J31" s="335"/>
      <c r="K31" s="29" t="s">
        <v>178</v>
      </c>
      <c r="L31" s="17">
        <v>149368</v>
      </c>
      <c r="M31" s="17">
        <v>1</v>
      </c>
      <c r="N31" s="17">
        <v>0</v>
      </c>
      <c r="O31" s="17">
        <v>0</v>
      </c>
      <c r="P31" s="20">
        <v>149368</v>
      </c>
    </row>
    <row r="32" spans="1:16" s="15" customFormat="1" ht="12.95" customHeight="1" x14ac:dyDescent="0.2">
      <c r="A32" s="333"/>
      <c r="B32" s="319"/>
      <c r="C32" s="54" t="s">
        <v>179</v>
      </c>
      <c r="D32" s="17">
        <v>0</v>
      </c>
      <c r="E32" s="17">
        <v>0</v>
      </c>
      <c r="F32" s="17">
        <v>0</v>
      </c>
      <c r="G32" s="17">
        <v>0</v>
      </c>
      <c r="H32" s="18">
        <v>0</v>
      </c>
      <c r="I32" s="333"/>
      <c r="J32" s="324" t="s">
        <v>145</v>
      </c>
      <c r="K32" s="325"/>
      <c r="L32" s="36">
        <v>296806</v>
      </c>
      <c r="M32" s="36">
        <v>2</v>
      </c>
      <c r="N32" s="36">
        <v>0</v>
      </c>
      <c r="O32" s="36">
        <v>0</v>
      </c>
      <c r="P32" s="37">
        <v>296806</v>
      </c>
    </row>
    <row r="33" spans="1:16" s="15" customFormat="1" ht="12.95" customHeight="1" x14ac:dyDescent="0.2">
      <c r="A33" s="333"/>
      <c r="B33" s="319"/>
      <c r="C33" s="54" t="s">
        <v>180</v>
      </c>
      <c r="D33" s="17">
        <v>0</v>
      </c>
      <c r="E33" s="17">
        <v>0</v>
      </c>
      <c r="F33" s="17">
        <v>0</v>
      </c>
      <c r="G33" s="17">
        <v>0</v>
      </c>
      <c r="H33" s="18">
        <v>0</v>
      </c>
      <c r="I33" s="333"/>
      <c r="J33" s="318">
        <v>2</v>
      </c>
      <c r="K33" s="48" t="s">
        <v>181</v>
      </c>
      <c r="L33" s="30">
        <v>0</v>
      </c>
      <c r="M33" s="30">
        <v>0</v>
      </c>
      <c r="N33" s="30">
        <v>0</v>
      </c>
      <c r="O33" s="30">
        <v>0</v>
      </c>
      <c r="P33" s="52">
        <v>0</v>
      </c>
    </row>
    <row r="34" spans="1:16" s="15" customFormat="1" ht="12.95" customHeight="1" x14ac:dyDescent="0.2">
      <c r="A34" s="333"/>
      <c r="B34" s="335"/>
      <c r="C34" s="54" t="s">
        <v>182</v>
      </c>
      <c r="D34" s="17">
        <v>1020090</v>
      </c>
      <c r="E34" s="17">
        <v>7</v>
      </c>
      <c r="F34" s="17">
        <v>173328</v>
      </c>
      <c r="G34" s="17">
        <v>896</v>
      </c>
      <c r="H34" s="18">
        <v>1194314</v>
      </c>
      <c r="I34" s="333"/>
      <c r="J34" s="319"/>
      <c r="K34" s="29" t="s">
        <v>183</v>
      </c>
      <c r="L34" s="17">
        <v>147438</v>
      </c>
      <c r="M34" s="17">
        <v>1</v>
      </c>
      <c r="N34" s="17">
        <v>0</v>
      </c>
      <c r="O34" s="17">
        <v>0</v>
      </c>
      <c r="P34" s="20">
        <v>147438</v>
      </c>
    </row>
    <row r="35" spans="1:16" s="15" customFormat="1" ht="12.95" customHeight="1" x14ac:dyDescent="0.2">
      <c r="A35" s="333"/>
      <c r="B35" s="324" t="s">
        <v>145</v>
      </c>
      <c r="C35" s="325"/>
      <c r="D35" s="36">
        <v>1164533</v>
      </c>
      <c r="E35" s="36">
        <v>8</v>
      </c>
      <c r="F35" s="36">
        <v>241150</v>
      </c>
      <c r="G35" s="36">
        <v>896</v>
      </c>
      <c r="H35" s="36">
        <v>1406579</v>
      </c>
      <c r="I35" s="333"/>
      <c r="J35" s="319"/>
      <c r="K35" s="29" t="s">
        <v>184</v>
      </c>
      <c r="L35" s="17">
        <v>0</v>
      </c>
      <c r="M35" s="17">
        <v>0</v>
      </c>
      <c r="N35" s="17">
        <v>0</v>
      </c>
      <c r="O35" s="17">
        <v>0</v>
      </c>
      <c r="P35" s="20">
        <v>0</v>
      </c>
    </row>
    <row r="36" spans="1:16" s="56" customFormat="1" ht="12.95" customHeight="1" x14ac:dyDescent="0.2">
      <c r="A36" s="333"/>
      <c r="B36" s="336">
        <v>2</v>
      </c>
      <c r="C36" s="55" t="s">
        <v>185</v>
      </c>
      <c r="D36" s="30">
        <v>0</v>
      </c>
      <c r="E36" s="30">
        <v>0</v>
      </c>
      <c r="F36" s="30">
        <v>0</v>
      </c>
      <c r="G36" s="30">
        <v>0</v>
      </c>
      <c r="H36" s="49">
        <v>0</v>
      </c>
      <c r="I36" s="333"/>
      <c r="J36" s="319"/>
      <c r="K36" s="29" t="s">
        <v>186</v>
      </c>
      <c r="L36" s="17">
        <v>0</v>
      </c>
      <c r="M36" s="17">
        <v>0</v>
      </c>
      <c r="N36" s="17">
        <v>0</v>
      </c>
      <c r="O36" s="17">
        <v>0</v>
      </c>
      <c r="P36" s="20">
        <v>0</v>
      </c>
    </row>
    <row r="37" spans="1:16" s="15" customFormat="1" ht="12.95" customHeight="1" x14ac:dyDescent="0.2">
      <c r="A37" s="333"/>
      <c r="B37" s="337"/>
      <c r="C37" s="57" t="s">
        <v>187</v>
      </c>
      <c r="D37" s="17">
        <v>0</v>
      </c>
      <c r="E37" s="17">
        <v>0</v>
      </c>
      <c r="F37" s="17">
        <v>0</v>
      </c>
      <c r="G37" s="17">
        <v>0</v>
      </c>
      <c r="H37" s="18">
        <v>0</v>
      </c>
      <c r="I37" s="333"/>
      <c r="J37" s="335"/>
      <c r="K37" s="35" t="s">
        <v>188</v>
      </c>
      <c r="L37" s="21">
        <v>1474380</v>
      </c>
      <c r="M37" s="21">
        <v>10</v>
      </c>
      <c r="N37" s="21">
        <v>0</v>
      </c>
      <c r="O37" s="21">
        <v>0</v>
      </c>
      <c r="P37" s="22">
        <v>1474380</v>
      </c>
    </row>
    <row r="38" spans="1:16" s="15" customFormat="1" ht="12.95" customHeight="1" x14ac:dyDescent="0.2">
      <c r="A38" s="333"/>
      <c r="B38" s="337"/>
      <c r="C38" s="57" t="s">
        <v>189</v>
      </c>
      <c r="D38" s="17">
        <v>0</v>
      </c>
      <c r="E38" s="17">
        <v>0</v>
      </c>
      <c r="F38" s="17">
        <v>0</v>
      </c>
      <c r="G38" s="17">
        <v>0</v>
      </c>
      <c r="H38" s="18">
        <v>0</v>
      </c>
      <c r="I38" s="333"/>
      <c r="J38" s="324" t="s">
        <v>145</v>
      </c>
      <c r="K38" s="325"/>
      <c r="L38" s="36">
        <v>1621818</v>
      </c>
      <c r="M38" s="36">
        <v>11</v>
      </c>
      <c r="N38" s="36">
        <v>0</v>
      </c>
      <c r="O38" s="36">
        <v>0</v>
      </c>
      <c r="P38" s="37">
        <v>1621818</v>
      </c>
    </row>
    <row r="39" spans="1:16" s="15" customFormat="1" ht="12.95" customHeight="1" x14ac:dyDescent="0.2">
      <c r="A39" s="333"/>
      <c r="B39" s="337"/>
      <c r="C39" s="57" t="s">
        <v>190</v>
      </c>
      <c r="D39" s="17">
        <v>0</v>
      </c>
      <c r="E39" s="17">
        <v>0</v>
      </c>
      <c r="F39" s="17">
        <v>0</v>
      </c>
      <c r="G39" s="17">
        <v>0</v>
      </c>
      <c r="H39" s="18">
        <v>0</v>
      </c>
      <c r="I39" s="333"/>
      <c r="J39" s="318">
        <v>3</v>
      </c>
      <c r="K39" s="48" t="s">
        <v>191</v>
      </c>
      <c r="L39" s="30">
        <v>0</v>
      </c>
      <c r="M39" s="30">
        <v>0</v>
      </c>
      <c r="N39" s="30">
        <v>0</v>
      </c>
      <c r="O39" s="30">
        <v>0</v>
      </c>
      <c r="P39" s="52">
        <v>0</v>
      </c>
    </row>
    <row r="40" spans="1:16" s="15" customFormat="1" ht="12.95" customHeight="1" x14ac:dyDescent="0.2">
      <c r="A40" s="333"/>
      <c r="B40" s="337"/>
      <c r="C40" s="57" t="s">
        <v>192</v>
      </c>
      <c r="D40" s="17">
        <v>0</v>
      </c>
      <c r="E40" s="17">
        <v>0</v>
      </c>
      <c r="F40" s="17">
        <v>0</v>
      </c>
      <c r="G40" s="17">
        <v>0</v>
      </c>
      <c r="H40" s="18">
        <v>0</v>
      </c>
      <c r="I40" s="333"/>
      <c r="J40" s="319"/>
      <c r="K40" s="29" t="s">
        <v>193</v>
      </c>
      <c r="L40" s="17">
        <v>294876</v>
      </c>
      <c r="M40" s="17">
        <v>2</v>
      </c>
      <c r="N40" s="17">
        <v>0</v>
      </c>
      <c r="O40" s="17">
        <v>0</v>
      </c>
      <c r="P40" s="20">
        <v>294876</v>
      </c>
    </row>
    <row r="41" spans="1:16" s="15" customFormat="1" ht="12.95" customHeight="1" x14ac:dyDescent="0.2">
      <c r="A41" s="333"/>
      <c r="B41" s="338"/>
      <c r="C41" s="58" t="s">
        <v>194</v>
      </c>
      <c r="D41" s="21">
        <v>448104</v>
      </c>
      <c r="E41" s="21">
        <v>3</v>
      </c>
      <c r="F41" s="21">
        <v>280133</v>
      </c>
      <c r="G41" s="21">
        <v>0</v>
      </c>
      <c r="H41" s="24">
        <v>728237</v>
      </c>
      <c r="I41" s="333"/>
      <c r="J41" s="319"/>
      <c r="K41" s="29" t="s">
        <v>195</v>
      </c>
      <c r="L41" s="17">
        <v>294874</v>
      </c>
      <c r="M41" s="17">
        <v>2</v>
      </c>
      <c r="N41" s="17">
        <v>0</v>
      </c>
      <c r="O41" s="17">
        <v>0</v>
      </c>
      <c r="P41" s="20">
        <v>294874</v>
      </c>
    </row>
    <row r="42" spans="1:16" s="15" customFormat="1" ht="12.95" customHeight="1" x14ac:dyDescent="0.2">
      <c r="A42" s="334"/>
      <c r="B42" s="324" t="s">
        <v>145</v>
      </c>
      <c r="C42" s="325"/>
      <c r="D42" s="36">
        <v>448104</v>
      </c>
      <c r="E42" s="36">
        <v>3</v>
      </c>
      <c r="F42" s="36">
        <v>280133</v>
      </c>
      <c r="G42" s="36">
        <v>0</v>
      </c>
      <c r="H42" s="36">
        <v>728237</v>
      </c>
      <c r="I42" s="333"/>
      <c r="J42" s="335"/>
      <c r="K42" s="29" t="s">
        <v>196</v>
      </c>
      <c r="L42" s="17">
        <v>0</v>
      </c>
      <c r="M42" s="17">
        <v>0</v>
      </c>
      <c r="N42" s="17">
        <v>0</v>
      </c>
      <c r="O42" s="17">
        <v>0</v>
      </c>
      <c r="P42" s="20">
        <v>0</v>
      </c>
    </row>
    <row r="43" spans="1:16" s="15" customFormat="1" ht="12.95" customHeight="1" x14ac:dyDescent="0.2">
      <c r="A43" s="312" t="s">
        <v>150</v>
      </c>
      <c r="B43" s="313"/>
      <c r="C43" s="314"/>
      <c r="D43" s="32">
        <v>1612637</v>
      </c>
      <c r="E43" s="32">
        <v>11</v>
      </c>
      <c r="F43" s="32">
        <v>521283</v>
      </c>
      <c r="G43" s="32">
        <v>896</v>
      </c>
      <c r="H43" s="32">
        <v>2134816</v>
      </c>
      <c r="I43" s="334"/>
      <c r="J43" s="324" t="s">
        <v>145</v>
      </c>
      <c r="K43" s="325"/>
      <c r="L43" s="36">
        <v>589750</v>
      </c>
      <c r="M43" s="36">
        <v>4</v>
      </c>
      <c r="N43" s="36">
        <v>0</v>
      </c>
      <c r="O43" s="36">
        <v>0</v>
      </c>
      <c r="P43" s="37">
        <v>589750</v>
      </c>
    </row>
    <row r="44" spans="1:16" s="15" customFormat="1" ht="12.95" customHeight="1" x14ac:dyDescent="0.2">
      <c r="A44" s="326">
        <v>4</v>
      </c>
      <c r="B44" s="329">
        <v>1</v>
      </c>
      <c r="C44" s="59" t="s">
        <v>197</v>
      </c>
      <c r="D44" s="30">
        <v>0</v>
      </c>
      <c r="E44" s="30">
        <v>0</v>
      </c>
      <c r="F44" s="30">
        <v>0</v>
      </c>
      <c r="G44" s="30">
        <v>0</v>
      </c>
      <c r="H44" s="49">
        <v>0</v>
      </c>
      <c r="I44" s="312" t="s">
        <v>150</v>
      </c>
      <c r="J44" s="313"/>
      <c r="K44" s="314"/>
      <c r="L44" s="32">
        <v>2508374</v>
      </c>
      <c r="M44" s="32">
        <v>17</v>
      </c>
      <c r="N44" s="32">
        <v>0</v>
      </c>
      <c r="O44" s="32">
        <v>0</v>
      </c>
      <c r="P44" s="33">
        <v>2508374</v>
      </c>
    </row>
    <row r="45" spans="1:16" s="15" customFormat="1" ht="12.95" customHeight="1" x14ac:dyDescent="0.2">
      <c r="A45" s="327"/>
      <c r="B45" s="330"/>
      <c r="C45" s="60" t="s">
        <v>198</v>
      </c>
      <c r="D45" s="17">
        <v>147438</v>
      </c>
      <c r="E45" s="17">
        <v>1</v>
      </c>
      <c r="F45" s="17">
        <v>0</v>
      </c>
      <c r="G45" s="17">
        <v>80676</v>
      </c>
      <c r="H45" s="18">
        <v>228114</v>
      </c>
      <c r="I45" s="315">
        <v>10</v>
      </c>
      <c r="J45" s="318">
        <v>1</v>
      </c>
      <c r="K45" s="48" t="s">
        <v>199</v>
      </c>
      <c r="L45" s="30">
        <v>0</v>
      </c>
      <c r="M45" s="30">
        <v>0</v>
      </c>
      <c r="N45" s="30">
        <v>0</v>
      </c>
      <c r="O45" s="30">
        <v>0</v>
      </c>
      <c r="P45" s="52">
        <v>0</v>
      </c>
    </row>
    <row r="46" spans="1:16" s="15" customFormat="1" ht="12.95" customHeight="1" x14ac:dyDescent="0.2">
      <c r="A46" s="327"/>
      <c r="B46" s="330"/>
      <c r="C46" s="60" t="s">
        <v>200</v>
      </c>
      <c r="D46" s="61">
        <v>0</v>
      </c>
      <c r="E46" s="61">
        <v>0</v>
      </c>
      <c r="F46" s="61">
        <v>0</v>
      </c>
      <c r="G46" s="61">
        <v>0</v>
      </c>
      <c r="H46" s="62">
        <v>0</v>
      </c>
      <c r="I46" s="316"/>
      <c r="J46" s="319"/>
      <c r="K46" s="29" t="s">
        <v>201</v>
      </c>
      <c r="L46" s="17">
        <v>0</v>
      </c>
      <c r="M46" s="17">
        <v>0</v>
      </c>
      <c r="N46" s="17">
        <v>74684</v>
      </c>
      <c r="O46" s="17">
        <v>0</v>
      </c>
      <c r="P46" s="20">
        <v>74684</v>
      </c>
    </row>
    <row r="47" spans="1:16" s="15" customFormat="1" ht="12.95" customHeight="1" x14ac:dyDescent="0.2">
      <c r="A47" s="327"/>
      <c r="B47" s="330"/>
      <c r="C47" s="29" t="s">
        <v>202</v>
      </c>
      <c r="D47" s="17">
        <v>147438</v>
      </c>
      <c r="E47" s="17">
        <v>1</v>
      </c>
      <c r="F47" s="17">
        <v>0</v>
      </c>
      <c r="G47" s="17">
        <v>0</v>
      </c>
      <c r="H47" s="18">
        <v>147438</v>
      </c>
      <c r="I47" s="316"/>
      <c r="J47" s="319"/>
      <c r="K47" s="29" t="s">
        <v>203</v>
      </c>
      <c r="L47" s="17">
        <v>0</v>
      </c>
      <c r="M47" s="17">
        <v>0</v>
      </c>
      <c r="N47" s="17">
        <v>0</v>
      </c>
      <c r="O47" s="17">
        <v>0</v>
      </c>
      <c r="P47" s="20">
        <v>0</v>
      </c>
    </row>
    <row r="48" spans="1:16" s="15" customFormat="1" ht="12.95" customHeight="1" x14ac:dyDescent="0.2">
      <c r="A48" s="328"/>
      <c r="B48" s="331"/>
      <c r="C48" s="35" t="s">
        <v>204</v>
      </c>
      <c r="D48" s="21">
        <v>0</v>
      </c>
      <c r="E48" s="21">
        <v>0</v>
      </c>
      <c r="F48" s="21">
        <v>0</v>
      </c>
      <c r="G48" s="21">
        <v>0</v>
      </c>
      <c r="H48" s="24">
        <v>0</v>
      </c>
      <c r="I48" s="316"/>
      <c r="J48" s="319"/>
      <c r="K48" s="48" t="s">
        <v>205</v>
      </c>
      <c r="L48" s="30">
        <v>0</v>
      </c>
      <c r="M48" s="30">
        <v>0</v>
      </c>
      <c r="N48" s="30">
        <v>0</v>
      </c>
      <c r="O48" s="30">
        <v>0</v>
      </c>
      <c r="P48" s="52">
        <v>0</v>
      </c>
    </row>
    <row r="49" spans="1:16" s="15" customFormat="1" ht="12.95" customHeight="1" x14ac:dyDescent="0.2">
      <c r="A49" s="312" t="s">
        <v>150</v>
      </c>
      <c r="B49" s="313"/>
      <c r="C49" s="314"/>
      <c r="D49" s="50">
        <v>294876</v>
      </c>
      <c r="E49" s="50">
        <v>2</v>
      </c>
      <c r="F49" s="50">
        <v>0</v>
      </c>
      <c r="G49" s="50">
        <v>80676</v>
      </c>
      <c r="H49" s="51">
        <v>375552</v>
      </c>
      <c r="I49" s="316"/>
      <c r="J49" s="319"/>
      <c r="K49" s="29" t="s">
        <v>206</v>
      </c>
      <c r="L49" s="17">
        <v>147438</v>
      </c>
      <c r="M49" s="17">
        <v>1</v>
      </c>
      <c r="N49" s="17">
        <v>38337</v>
      </c>
      <c r="O49" s="17">
        <v>0</v>
      </c>
      <c r="P49" s="20">
        <v>185775</v>
      </c>
    </row>
    <row r="50" spans="1:16" s="15" customFormat="1" ht="12.95" customHeight="1" x14ac:dyDescent="0.2">
      <c r="A50" s="332">
        <v>5</v>
      </c>
      <c r="B50" s="318">
        <v>1</v>
      </c>
      <c r="C50" s="29" t="s">
        <v>207</v>
      </c>
      <c r="D50" s="17">
        <v>0</v>
      </c>
      <c r="E50" s="17">
        <v>0</v>
      </c>
      <c r="F50" s="17">
        <v>0</v>
      </c>
      <c r="G50" s="17">
        <v>0</v>
      </c>
      <c r="H50" s="18">
        <v>0</v>
      </c>
      <c r="I50" s="316"/>
      <c r="J50" s="319"/>
      <c r="K50" s="29" t="s">
        <v>208</v>
      </c>
      <c r="L50" s="17">
        <v>149368</v>
      </c>
      <c r="M50" s="17">
        <v>1</v>
      </c>
      <c r="N50" s="17">
        <v>44811</v>
      </c>
      <c r="O50" s="17">
        <v>0</v>
      </c>
      <c r="P50" s="20">
        <v>194179</v>
      </c>
    </row>
    <row r="51" spans="1:16" s="15" customFormat="1" ht="12.95" customHeight="1" x14ac:dyDescent="0.2">
      <c r="A51" s="333"/>
      <c r="B51" s="319"/>
      <c r="C51" s="29" t="s">
        <v>209</v>
      </c>
      <c r="D51" s="17">
        <v>0</v>
      </c>
      <c r="E51" s="17">
        <v>0</v>
      </c>
      <c r="F51" s="17">
        <v>0</v>
      </c>
      <c r="G51" s="17">
        <v>0</v>
      </c>
      <c r="H51" s="18">
        <v>0</v>
      </c>
      <c r="I51" s="316"/>
      <c r="J51" s="319"/>
      <c r="K51" s="29" t="s">
        <v>210</v>
      </c>
      <c r="L51" s="17">
        <v>0</v>
      </c>
      <c r="M51" s="17">
        <v>0</v>
      </c>
      <c r="N51" s="17">
        <v>0</v>
      </c>
      <c r="O51" s="17">
        <v>0</v>
      </c>
      <c r="P51" s="20">
        <v>0</v>
      </c>
    </row>
    <row r="52" spans="1:16" s="15" customFormat="1" ht="12.95" customHeight="1" x14ac:dyDescent="0.2">
      <c r="A52" s="333"/>
      <c r="B52" s="320"/>
      <c r="C52" s="29" t="s">
        <v>211</v>
      </c>
      <c r="D52" s="17">
        <v>0</v>
      </c>
      <c r="E52" s="17">
        <v>0</v>
      </c>
      <c r="F52" s="17">
        <v>0</v>
      </c>
      <c r="G52" s="17">
        <v>0</v>
      </c>
      <c r="H52" s="18">
        <v>0</v>
      </c>
      <c r="I52" s="317"/>
      <c r="J52" s="320"/>
      <c r="K52" s="35" t="s">
        <v>212</v>
      </c>
      <c r="L52" s="21">
        <v>0</v>
      </c>
      <c r="M52" s="21">
        <v>0</v>
      </c>
      <c r="N52" s="21">
        <v>0</v>
      </c>
      <c r="O52" s="21">
        <v>0</v>
      </c>
      <c r="P52" s="22">
        <v>0</v>
      </c>
    </row>
    <row r="53" spans="1:16" s="15" customFormat="1" ht="12.95" customHeight="1" x14ac:dyDescent="0.2">
      <c r="A53" s="333"/>
      <c r="B53" s="324" t="s">
        <v>145</v>
      </c>
      <c r="C53" s="325"/>
      <c r="D53" s="36">
        <v>0</v>
      </c>
      <c r="E53" s="36">
        <v>0</v>
      </c>
      <c r="F53" s="36">
        <v>0</v>
      </c>
      <c r="G53" s="36">
        <v>0</v>
      </c>
      <c r="H53" s="36">
        <v>0</v>
      </c>
      <c r="I53" s="312" t="s">
        <v>150</v>
      </c>
      <c r="J53" s="313"/>
      <c r="K53" s="314"/>
      <c r="L53" s="50">
        <v>296806</v>
      </c>
      <c r="M53" s="50">
        <v>2</v>
      </c>
      <c r="N53" s="63">
        <v>157832</v>
      </c>
      <c r="O53" s="63">
        <v>0</v>
      </c>
      <c r="P53" s="64">
        <v>454638</v>
      </c>
    </row>
    <row r="54" spans="1:16" s="15" customFormat="1" ht="12.95" customHeight="1" x14ac:dyDescent="0.2">
      <c r="A54" s="333"/>
      <c r="B54" s="318">
        <v>2</v>
      </c>
      <c r="C54" s="19" t="s">
        <v>213</v>
      </c>
      <c r="D54" s="30">
        <v>294876</v>
      </c>
      <c r="E54" s="30">
        <v>2</v>
      </c>
      <c r="F54" s="30">
        <v>0</v>
      </c>
      <c r="G54" s="30">
        <v>0</v>
      </c>
      <c r="H54" s="49">
        <v>294876</v>
      </c>
      <c r="I54" s="326">
        <v>11</v>
      </c>
      <c r="J54" s="329">
        <v>1</v>
      </c>
      <c r="K54" s="48" t="s">
        <v>214</v>
      </c>
      <c r="L54" s="30">
        <v>0</v>
      </c>
      <c r="M54" s="30">
        <v>0</v>
      </c>
      <c r="N54" s="30">
        <v>0</v>
      </c>
      <c r="O54" s="30">
        <v>0</v>
      </c>
      <c r="P54" s="52">
        <v>0</v>
      </c>
    </row>
    <row r="55" spans="1:16" s="15" customFormat="1" ht="12.95" customHeight="1" x14ac:dyDescent="0.2">
      <c r="A55" s="333"/>
      <c r="B55" s="319"/>
      <c r="C55" s="16" t="s">
        <v>215</v>
      </c>
      <c r="D55" s="17">
        <v>144444</v>
      </c>
      <c r="E55" s="17">
        <v>1</v>
      </c>
      <c r="F55" s="17">
        <v>0</v>
      </c>
      <c r="G55" s="17">
        <v>0</v>
      </c>
      <c r="H55" s="18">
        <v>144444</v>
      </c>
      <c r="I55" s="327"/>
      <c r="J55" s="330"/>
      <c r="K55" s="29" t="s">
        <v>216</v>
      </c>
      <c r="L55" s="17">
        <v>0</v>
      </c>
      <c r="M55" s="17">
        <v>0</v>
      </c>
      <c r="N55" s="17">
        <v>0</v>
      </c>
      <c r="O55" s="17">
        <v>0</v>
      </c>
      <c r="P55" s="20">
        <v>0</v>
      </c>
    </row>
    <row r="56" spans="1:16" s="15" customFormat="1" ht="12.95" customHeight="1" x14ac:dyDescent="0.2">
      <c r="A56" s="333"/>
      <c r="B56" s="319"/>
      <c r="C56" s="16" t="s">
        <v>217</v>
      </c>
      <c r="D56" s="17">
        <v>0</v>
      </c>
      <c r="E56" s="17">
        <v>0</v>
      </c>
      <c r="F56" s="17">
        <v>0</v>
      </c>
      <c r="G56" s="17">
        <v>0</v>
      </c>
      <c r="H56" s="18">
        <v>0</v>
      </c>
      <c r="I56" s="327"/>
      <c r="J56" s="330"/>
      <c r="K56" s="65" t="s">
        <v>218</v>
      </c>
      <c r="L56" s="30">
        <v>0</v>
      </c>
      <c r="M56" s="30">
        <v>0</v>
      </c>
      <c r="N56" s="30">
        <v>14393</v>
      </c>
      <c r="O56" s="30">
        <v>0</v>
      </c>
      <c r="P56" s="52">
        <v>14393</v>
      </c>
    </row>
    <row r="57" spans="1:16" s="15" customFormat="1" ht="12.95" customHeight="1" x14ac:dyDescent="0.2">
      <c r="A57" s="333"/>
      <c r="B57" s="320"/>
      <c r="C57" s="35" t="s">
        <v>219</v>
      </c>
      <c r="D57" s="21">
        <v>144444</v>
      </c>
      <c r="E57" s="21">
        <v>1</v>
      </c>
      <c r="F57" s="21">
        <v>0</v>
      </c>
      <c r="G57" s="21">
        <v>0</v>
      </c>
      <c r="H57" s="24">
        <v>144444</v>
      </c>
      <c r="I57" s="327"/>
      <c r="J57" s="330"/>
      <c r="K57" s="66" t="s">
        <v>220</v>
      </c>
      <c r="L57" s="17">
        <v>0</v>
      </c>
      <c r="M57" s="17">
        <v>0</v>
      </c>
      <c r="N57" s="17">
        <v>0</v>
      </c>
      <c r="O57" s="17">
        <v>0</v>
      </c>
      <c r="P57" s="20">
        <v>0</v>
      </c>
    </row>
    <row r="58" spans="1:16" s="15" customFormat="1" ht="12.95" customHeight="1" x14ac:dyDescent="0.2">
      <c r="A58" s="334"/>
      <c r="B58" s="324" t="s">
        <v>145</v>
      </c>
      <c r="C58" s="325"/>
      <c r="D58" s="36">
        <v>583764</v>
      </c>
      <c r="E58" s="36">
        <v>4</v>
      </c>
      <c r="F58" s="36">
        <v>0</v>
      </c>
      <c r="G58" s="36">
        <v>0</v>
      </c>
      <c r="H58" s="36">
        <v>583764</v>
      </c>
      <c r="I58" s="328"/>
      <c r="J58" s="331"/>
      <c r="K58" s="67" t="s">
        <v>221</v>
      </c>
      <c r="L58" s="21">
        <v>0</v>
      </c>
      <c r="M58" s="21">
        <v>0</v>
      </c>
      <c r="N58" s="21">
        <v>0</v>
      </c>
      <c r="O58" s="21">
        <v>0</v>
      </c>
      <c r="P58" s="22">
        <v>0</v>
      </c>
    </row>
    <row r="59" spans="1:16" s="15" customFormat="1" ht="12.95" customHeight="1" x14ac:dyDescent="0.2">
      <c r="A59" s="312" t="s">
        <v>150</v>
      </c>
      <c r="B59" s="313"/>
      <c r="C59" s="314"/>
      <c r="D59" s="68">
        <v>583764</v>
      </c>
      <c r="E59" s="68">
        <v>4</v>
      </c>
      <c r="F59" s="68">
        <v>0</v>
      </c>
      <c r="G59" s="68">
        <v>0</v>
      </c>
      <c r="H59" s="68">
        <v>583764</v>
      </c>
      <c r="I59" s="312" t="s">
        <v>150</v>
      </c>
      <c r="J59" s="313"/>
      <c r="K59" s="314"/>
      <c r="L59" s="50">
        <v>0</v>
      </c>
      <c r="M59" s="50">
        <v>0</v>
      </c>
      <c r="N59" s="50">
        <v>14393</v>
      </c>
      <c r="O59" s="50">
        <v>0</v>
      </c>
      <c r="P59" s="51">
        <v>14393</v>
      </c>
    </row>
    <row r="60" spans="1:16" s="15" customFormat="1" ht="12.95" customHeight="1" x14ac:dyDescent="0.2">
      <c r="A60" s="315">
        <v>6</v>
      </c>
      <c r="B60" s="318">
        <v>1</v>
      </c>
      <c r="C60" s="48" t="s">
        <v>222</v>
      </c>
      <c r="D60" s="30">
        <v>0</v>
      </c>
      <c r="E60" s="30">
        <v>0</v>
      </c>
      <c r="F60" s="30">
        <v>0</v>
      </c>
      <c r="G60" s="30">
        <v>0</v>
      </c>
      <c r="H60" s="49">
        <v>0</v>
      </c>
      <c r="I60" s="315">
        <v>12</v>
      </c>
      <c r="J60" s="318">
        <v>1</v>
      </c>
      <c r="K60" s="29" t="s">
        <v>223</v>
      </c>
      <c r="L60" s="17">
        <v>0</v>
      </c>
      <c r="M60" s="17">
        <v>0</v>
      </c>
      <c r="N60" s="17">
        <v>0</v>
      </c>
      <c r="O60" s="17">
        <v>0</v>
      </c>
      <c r="P60" s="20">
        <v>0</v>
      </c>
    </row>
    <row r="61" spans="1:16" s="15" customFormat="1" ht="12.95" customHeight="1" x14ac:dyDescent="0.2">
      <c r="A61" s="316"/>
      <c r="B61" s="319"/>
      <c r="C61" s="29" t="s">
        <v>224</v>
      </c>
      <c r="D61" s="17">
        <v>0</v>
      </c>
      <c r="E61" s="17">
        <v>0</v>
      </c>
      <c r="F61" s="17">
        <v>0</v>
      </c>
      <c r="G61" s="17">
        <v>0</v>
      </c>
      <c r="H61" s="18">
        <v>0</v>
      </c>
      <c r="I61" s="316"/>
      <c r="J61" s="319"/>
      <c r="K61" s="48" t="s">
        <v>225</v>
      </c>
      <c r="L61" s="30">
        <v>0</v>
      </c>
      <c r="M61" s="30">
        <v>0</v>
      </c>
      <c r="N61" s="30">
        <v>0</v>
      </c>
      <c r="O61" s="30">
        <v>0</v>
      </c>
      <c r="P61" s="52">
        <v>0</v>
      </c>
    </row>
    <row r="62" spans="1:16" s="15" customFormat="1" ht="12.95" customHeight="1" x14ac:dyDescent="0.2">
      <c r="A62" s="316"/>
      <c r="B62" s="319"/>
      <c r="C62" s="29" t="s">
        <v>226</v>
      </c>
      <c r="D62" s="17">
        <v>0</v>
      </c>
      <c r="E62" s="17">
        <v>0</v>
      </c>
      <c r="F62" s="17">
        <v>0</v>
      </c>
      <c r="G62" s="17">
        <v>0</v>
      </c>
      <c r="H62" s="18">
        <v>0</v>
      </c>
      <c r="I62" s="316"/>
      <c r="J62" s="319"/>
      <c r="K62" s="29" t="s">
        <v>227</v>
      </c>
      <c r="L62" s="17">
        <v>0</v>
      </c>
      <c r="M62" s="17">
        <v>0</v>
      </c>
      <c r="N62" s="17">
        <v>0</v>
      </c>
      <c r="O62" s="17">
        <v>0</v>
      </c>
      <c r="P62" s="20">
        <v>0</v>
      </c>
    </row>
    <row r="63" spans="1:16" s="15" customFormat="1" ht="12.95" customHeight="1" x14ac:dyDescent="0.2">
      <c r="A63" s="316"/>
      <c r="B63" s="319"/>
      <c r="C63" s="29" t="s">
        <v>228</v>
      </c>
      <c r="D63" s="17">
        <v>0</v>
      </c>
      <c r="E63" s="17">
        <v>0</v>
      </c>
      <c r="F63" s="17">
        <v>0</v>
      </c>
      <c r="G63" s="17">
        <v>0</v>
      </c>
      <c r="H63" s="18">
        <v>0</v>
      </c>
      <c r="I63" s="317"/>
      <c r="J63" s="320"/>
      <c r="K63" s="35" t="s">
        <v>229</v>
      </c>
      <c r="L63" s="21">
        <v>0</v>
      </c>
      <c r="M63" s="21">
        <v>0</v>
      </c>
      <c r="N63" s="21">
        <v>0</v>
      </c>
      <c r="O63" s="21">
        <v>0</v>
      </c>
      <c r="P63" s="22">
        <v>0</v>
      </c>
    </row>
    <row r="64" spans="1:16" s="15" customFormat="1" ht="12.95" customHeight="1" thickBot="1" x14ac:dyDescent="0.25">
      <c r="A64" s="316"/>
      <c r="B64" s="319"/>
      <c r="C64" s="29" t="s">
        <v>230</v>
      </c>
      <c r="D64" s="17">
        <v>0</v>
      </c>
      <c r="E64" s="17">
        <v>0</v>
      </c>
      <c r="F64" s="17">
        <v>0</v>
      </c>
      <c r="G64" s="17">
        <v>0</v>
      </c>
      <c r="H64" s="18">
        <v>0</v>
      </c>
      <c r="I64" s="312" t="s">
        <v>150</v>
      </c>
      <c r="J64" s="313"/>
      <c r="K64" s="314"/>
      <c r="L64" s="69">
        <v>0</v>
      </c>
      <c r="M64" s="69">
        <v>0</v>
      </c>
      <c r="N64" s="69">
        <v>0</v>
      </c>
      <c r="O64" s="69">
        <v>0</v>
      </c>
      <c r="P64" s="70">
        <v>0</v>
      </c>
    </row>
    <row r="65" spans="1:16" s="15" customFormat="1" ht="12.95" customHeight="1" thickTop="1" x14ac:dyDescent="0.2">
      <c r="A65" s="316"/>
      <c r="B65" s="319"/>
      <c r="C65" s="48" t="s">
        <v>231</v>
      </c>
      <c r="D65" s="30">
        <v>298736</v>
      </c>
      <c r="E65" s="30">
        <v>2</v>
      </c>
      <c r="F65" s="30">
        <v>0</v>
      </c>
      <c r="G65" s="30">
        <v>0</v>
      </c>
      <c r="H65" s="49">
        <v>298736</v>
      </c>
      <c r="I65" s="321" t="s">
        <v>232</v>
      </c>
      <c r="J65" s="322"/>
      <c r="K65" s="323"/>
      <c r="L65" s="71">
        <v>11341062</v>
      </c>
      <c r="M65" s="71">
        <v>77</v>
      </c>
      <c r="N65" s="71">
        <v>1541498</v>
      </c>
      <c r="O65" s="71">
        <v>111582</v>
      </c>
      <c r="P65" s="72">
        <v>12994142</v>
      </c>
    </row>
    <row r="66" spans="1:16" s="15" customFormat="1" ht="12.95" customHeight="1" x14ac:dyDescent="0.2">
      <c r="A66" s="317"/>
      <c r="B66" s="320"/>
      <c r="C66" s="29" t="s">
        <v>233</v>
      </c>
      <c r="D66" s="17">
        <v>0</v>
      </c>
      <c r="E66" s="17">
        <v>0</v>
      </c>
      <c r="F66" s="17">
        <v>14937</v>
      </c>
      <c r="G66" s="17">
        <v>0</v>
      </c>
      <c r="H66" s="18">
        <v>14937</v>
      </c>
      <c r="K66" s="73"/>
    </row>
    <row r="67" spans="1:16" s="15" customFormat="1" ht="12.95" customHeight="1" x14ac:dyDescent="0.2">
      <c r="A67" s="312" t="s">
        <v>150</v>
      </c>
      <c r="B67" s="313"/>
      <c r="C67" s="314"/>
      <c r="D67" s="50">
        <v>298736</v>
      </c>
      <c r="E67" s="50">
        <v>2</v>
      </c>
      <c r="F67" s="50">
        <v>14937</v>
      </c>
      <c r="G67" s="50">
        <v>0</v>
      </c>
      <c r="H67" s="51">
        <v>313673</v>
      </c>
      <c r="I67" s="74"/>
      <c r="J67" s="74"/>
      <c r="K67" s="73"/>
    </row>
    <row r="68" spans="1:16" ht="11.45" customHeight="1" x14ac:dyDescent="0.2">
      <c r="A68" s="75"/>
      <c r="B68" s="75"/>
      <c r="C68" s="76"/>
      <c r="D68" s="75"/>
      <c r="E68" s="75"/>
      <c r="F68" s="75"/>
      <c r="G68" s="75"/>
      <c r="H68" s="75"/>
    </row>
    <row r="69" spans="1:16" ht="11.45" customHeight="1" x14ac:dyDescent="0.2">
      <c r="A69" s="79"/>
      <c r="B69" s="79"/>
    </row>
    <row r="70" spans="1:16" ht="11.45" customHeight="1" x14ac:dyDescent="0.2">
      <c r="A70" s="79"/>
      <c r="B70" s="79"/>
    </row>
    <row r="71" spans="1:16" ht="11.1" customHeight="1" x14ac:dyDescent="0.2">
      <c r="A71" s="79"/>
      <c r="B71" s="79"/>
    </row>
    <row r="72" spans="1:16" ht="11.1" customHeight="1" x14ac:dyDescent="0.2">
      <c r="A72" s="79"/>
      <c r="B72" s="79"/>
    </row>
    <row r="73" spans="1:16" ht="11.1" customHeight="1" x14ac:dyDescent="0.2">
      <c r="A73" s="79"/>
      <c r="B73" s="79"/>
    </row>
    <row r="74" spans="1:16" ht="11.1" customHeight="1" x14ac:dyDescent="0.2">
      <c r="A74" s="79"/>
      <c r="B74" s="79"/>
    </row>
    <row r="75" spans="1:16" ht="11.1" customHeight="1" x14ac:dyDescent="0.2">
      <c r="A75" s="79"/>
      <c r="B75" s="79"/>
    </row>
    <row r="76" spans="1:16" ht="11.1" customHeight="1" x14ac:dyDescent="0.2">
      <c r="A76" s="79"/>
      <c r="B76" s="79"/>
    </row>
    <row r="77" spans="1:16" ht="11.1" customHeight="1" x14ac:dyDescent="0.2">
      <c r="D77" s="77"/>
      <c r="E77" s="77"/>
      <c r="F77" s="77"/>
      <c r="G77" s="77"/>
      <c r="H77" s="77"/>
    </row>
    <row r="78" spans="1:16" ht="11.1" customHeight="1" x14ac:dyDescent="0.2">
      <c r="D78" s="77"/>
      <c r="E78" s="77"/>
      <c r="F78" s="77"/>
      <c r="G78" s="77"/>
      <c r="H78" s="77"/>
    </row>
    <row r="79" spans="1:16" ht="11.1" customHeight="1" x14ac:dyDescent="0.2">
      <c r="D79" s="77"/>
      <c r="E79" s="77"/>
      <c r="F79" s="77"/>
      <c r="G79" s="77"/>
      <c r="H79" s="77"/>
    </row>
    <row r="80" spans="1:16" ht="11.1" customHeight="1" x14ac:dyDescent="0.2">
      <c r="D80" s="77"/>
      <c r="E80" s="77"/>
      <c r="F80" s="77"/>
      <c r="G80" s="77"/>
      <c r="H80" s="77"/>
    </row>
    <row r="81" spans="3:16" ht="11.1" customHeight="1" x14ac:dyDescent="0.2">
      <c r="D81" s="77"/>
      <c r="E81" s="77"/>
      <c r="F81" s="77"/>
      <c r="G81" s="77"/>
      <c r="H81" s="77"/>
    </row>
    <row r="82" spans="3:16" ht="11.1" customHeight="1" x14ac:dyDescent="0.2">
      <c r="D82" s="77"/>
      <c r="E82" s="77"/>
      <c r="F82" s="77"/>
      <c r="G82" s="77"/>
      <c r="H82" s="77"/>
    </row>
    <row r="83" spans="3:16" ht="11.1" customHeight="1" x14ac:dyDescent="0.2">
      <c r="D83" s="77"/>
      <c r="E83" s="77"/>
      <c r="F83" s="77"/>
      <c r="G83" s="77"/>
      <c r="H83" s="77"/>
    </row>
    <row r="84" spans="3:16" ht="11.1" customHeight="1" x14ac:dyDescent="0.2">
      <c r="D84" s="77"/>
      <c r="E84" s="77"/>
      <c r="F84" s="77"/>
      <c r="G84" s="77"/>
      <c r="H84" s="77"/>
    </row>
    <row r="85" spans="3:16" ht="11.1" customHeight="1" x14ac:dyDescent="0.2">
      <c r="D85" s="77"/>
      <c r="E85" s="77"/>
      <c r="F85" s="77"/>
      <c r="G85" s="77"/>
      <c r="H85" s="77"/>
    </row>
    <row r="86" spans="3:16" s="77" customFormat="1" ht="11.1" customHeight="1" x14ac:dyDescent="0.2">
      <c r="C86" s="78"/>
      <c r="K86" s="78"/>
      <c r="L86" s="79"/>
      <c r="M86" s="79"/>
      <c r="N86" s="79"/>
      <c r="O86" s="79"/>
      <c r="P86" s="79"/>
    </row>
    <row r="87" spans="3:16" s="77" customFormat="1" ht="11.1" customHeight="1" x14ac:dyDescent="0.2">
      <c r="C87" s="78"/>
      <c r="K87" s="78"/>
      <c r="L87" s="79"/>
      <c r="M87" s="79"/>
      <c r="N87" s="79"/>
      <c r="O87" s="79"/>
      <c r="P87" s="79"/>
    </row>
    <row r="88" spans="3:16" s="77" customFormat="1" ht="11.1" customHeight="1" x14ac:dyDescent="0.2">
      <c r="C88" s="78"/>
      <c r="K88" s="78"/>
      <c r="L88" s="79"/>
      <c r="M88" s="79"/>
      <c r="N88" s="79"/>
      <c r="O88" s="79"/>
      <c r="P88" s="79"/>
    </row>
    <row r="89" spans="3:16" s="77" customFormat="1" ht="11.1" customHeight="1" x14ac:dyDescent="0.2">
      <c r="C89" s="78"/>
      <c r="K89" s="78"/>
      <c r="L89" s="79"/>
      <c r="M89" s="79"/>
      <c r="N89" s="79"/>
      <c r="O89" s="79"/>
      <c r="P89" s="79"/>
    </row>
    <row r="90" spans="3:16" s="77" customFormat="1" ht="11.1" customHeight="1" x14ac:dyDescent="0.2">
      <c r="C90" s="78"/>
      <c r="K90" s="78"/>
      <c r="L90" s="79"/>
      <c r="M90" s="79"/>
      <c r="N90" s="79"/>
      <c r="O90" s="79"/>
      <c r="P90" s="79"/>
    </row>
    <row r="91" spans="3:16" s="77" customFormat="1" ht="11.1" customHeight="1" x14ac:dyDescent="0.2">
      <c r="C91" s="78"/>
      <c r="K91" s="78"/>
      <c r="L91" s="79"/>
      <c r="M91" s="79"/>
      <c r="N91" s="79"/>
      <c r="O91" s="79"/>
      <c r="P91" s="79"/>
    </row>
    <row r="92" spans="3:16" s="77" customFormat="1" ht="11.1" customHeight="1" x14ac:dyDescent="0.2">
      <c r="C92" s="78"/>
      <c r="K92" s="78"/>
      <c r="L92" s="79"/>
      <c r="M92" s="79"/>
      <c r="N92" s="79"/>
      <c r="O92" s="79"/>
      <c r="P92" s="79"/>
    </row>
    <row r="93" spans="3:16" s="77" customFormat="1" ht="11.1" customHeight="1" x14ac:dyDescent="0.2">
      <c r="C93" s="78"/>
      <c r="K93" s="78"/>
      <c r="L93" s="79"/>
      <c r="M93" s="79"/>
      <c r="N93" s="79"/>
      <c r="O93" s="79"/>
      <c r="P93" s="79"/>
    </row>
    <row r="94" spans="3:16" s="77" customFormat="1" ht="11.1" customHeight="1" x14ac:dyDescent="0.2">
      <c r="C94" s="78"/>
      <c r="K94" s="78"/>
      <c r="L94" s="79"/>
      <c r="M94" s="79"/>
      <c r="N94" s="79"/>
      <c r="O94" s="79"/>
      <c r="P94" s="79"/>
    </row>
    <row r="95" spans="3:16" s="77" customFormat="1" ht="11.1" customHeight="1" x14ac:dyDescent="0.2">
      <c r="C95" s="78"/>
      <c r="K95" s="78"/>
      <c r="L95" s="79"/>
      <c r="M95" s="79"/>
      <c r="N95" s="79"/>
      <c r="O95" s="79"/>
      <c r="P95" s="79"/>
    </row>
    <row r="96" spans="3:16" s="77" customFormat="1" ht="11.1" customHeight="1" x14ac:dyDescent="0.2">
      <c r="C96" s="78"/>
      <c r="K96" s="78"/>
      <c r="L96" s="79"/>
      <c r="M96" s="79"/>
      <c r="N96" s="79"/>
      <c r="O96" s="79"/>
      <c r="P96" s="79"/>
    </row>
    <row r="97" spans="3:16" s="77" customFormat="1" ht="11.1" customHeight="1" x14ac:dyDescent="0.2">
      <c r="C97" s="78"/>
      <c r="K97" s="78"/>
      <c r="L97" s="79"/>
      <c r="M97" s="79"/>
      <c r="N97" s="79"/>
      <c r="O97" s="79"/>
      <c r="P97" s="79"/>
    </row>
    <row r="98" spans="3:16" s="77" customFormat="1" ht="11.1" customHeight="1" x14ac:dyDescent="0.2">
      <c r="C98" s="78"/>
      <c r="K98" s="78"/>
      <c r="L98" s="79"/>
      <c r="M98" s="79"/>
      <c r="N98" s="79"/>
      <c r="O98" s="79"/>
      <c r="P98" s="79"/>
    </row>
    <row r="99" spans="3:16" s="77" customFormat="1" ht="11.1" customHeight="1" x14ac:dyDescent="0.2">
      <c r="C99" s="78"/>
      <c r="K99" s="78"/>
      <c r="L99" s="79"/>
      <c r="M99" s="79"/>
      <c r="N99" s="79"/>
      <c r="O99" s="79"/>
      <c r="P99" s="79"/>
    </row>
    <row r="100" spans="3:16" s="77" customFormat="1" ht="11.1" customHeight="1" x14ac:dyDescent="0.2">
      <c r="C100" s="78"/>
      <c r="K100" s="78"/>
      <c r="L100" s="79"/>
      <c r="M100" s="79"/>
      <c r="N100" s="79"/>
      <c r="O100" s="79"/>
      <c r="P100" s="79"/>
    </row>
    <row r="101" spans="3:16" s="77" customFormat="1" ht="11.1" customHeight="1" x14ac:dyDescent="0.2">
      <c r="C101" s="78"/>
      <c r="K101" s="78"/>
      <c r="L101" s="79"/>
      <c r="M101" s="79"/>
      <c r="N101" s="79"/>
      <c r="O101" s="79"/>
      <c r="P101" s="79"/>
    </row>
    <row r="102" spans="3:16" s="77" customFormat="1" ht="11.1" customHeight="1" x14ac:dyDescent="0.2">
      <c r="C102" s="78"/>
      <c r="K102" s="78"/>
      <c r="L102" s="79"/>
      <c r="M102" s="79"/>
      <c r="N102" s="79"/>
      <c r="O102" s="79"/>
      <c r="P102" s="79"/>
    </row>
    <row r="103" spans="3:16" s="77" customFormat="1" ht="11.1" customHeight="1" x14ac:dyDescent="0.2">
      <c r="C103" s="78"/>
      <c r="K103" s="78"/>
      <c r="L103" s="79"/>
      <c r="M103" s="79"/>
      <c r="N103" s="79"/>
      <c r="O103" s="79"/>
      <c r="P103" s="79"/>
    </row>
    <row r="104" spans="3:16" s="77" customFormat="1" ht="11.1" customHeight="1" x14ac:dyDescent="0.2">
      <c r="C104" s="78"/>
      <c r="K104" s="78"/>
      <c r="L104" s="79"/>
      <c r="M104" s="79"/>
      <c r="N104" s="79"/>
      <c r="O104" s="79"/>
      <c r="P104" s="79"/>
    </row>
    <row r="105" spans="3:16" s="77" customFormat="1" ht="11.1" customHeight="1" x14ac:dyDescent="0.2">
      <c r="C105" s="78"/>
      <c r="K105" s="78"/>
      <c r="L105" s="79"/>
      <c r="M105" s="79"/>
      <c r="N105" s="79"/>
      <c r="O105" s="79"/>
      <c r="P105" s="79"/>
    </row>
    <row r="106" spans="3:16" s="77" customFormat="1" ht="11.1" customHeight="1" x14ac:dyDescent="0.2">
      <c r="C106" s="78"/>
      <c r="K106" s="78"/>
      <c r="L106" s="79"/>
      <c r="M106" s="79"/>
      <c r="N106" s="79"/>
      <c r="O106" s="79"/>
      <c r="P106" s="79"/>
    </row>
    <row r="107" spans="3:16" s="77" customFormat="1" ht="11.1" customHeight="1" x14ac:dyDescent="0.2">
      <c r="C107" s="78"/>
      <c r="K107" s="78"/>
      <c r="L107" s="79"/>
      <c r="M107" s="79"/>
      <c r="N107" s="79"/>
      <c r="O107" s="79"/>
      <c r="P107" s="79"/>
    </row>
    <row r="108" spans="3:16" s="77" customFormat="1" ht="11.1" customHeight="1" x14ac:dyDescent="0.2">
      <c r="C108" s="78"/>
      <c r="K108" s="78"/>
      <c r="L108" s="79"/>
      <c r="M108" s="79"/>
      <c r="N108" s="79"/>
      <c r="O108" s="79"/>
      <c r="P108" s="79"/>
    </row>
    <row r="109" spans="3:16" s="77" customFormat="1" ht="11.1" customHeight="1" x14ac:dyDescent="0.2">
      <c r="C109" s="78"/>
      <c r="K109" s="78"/>
      <c r="L109" s="79"/>
      <c r="M109" s="79"/>
      <c r="N109" s="79"/>
      <c r="O109" s="79"/>
      <c r="P109" s="79"/>
    </row>
    <row r="110" spans="3:16" s="77" customFormat="1" ht="11.1" customHeight="1" x14ac:dyDescent="0.2">
      <c r="C110" s="78"/>
      <c r="K110" s="78"/>
      <c r="L110" s="79"/>
      <c r="M110" s="79"/>
      <c r="N110" s="79"/>
      <c r="O110" s="79"/>
      <c r="P110" s="79"/>
    </row>
    <row r="111" spans="3:16" s="77" customFormat="1" ht="11.1" customHeight="1" x14ac:dyDescent="0.2">
      <c r="C111" s="78"/>
      <c r="K111" s="78"/>
      <c r="L111" s="79"/>
      <c r="M111" s="79"/>
      <c r="N111" s="79"/>
      <c r="O111" s="79"/>
      <c r="P111" s="79"/>
    </row>
    <row r="112" spans="3:16" s="77" customFormat="1" ht="11.1" customHeight="1" x14ac:dyDescent="0.2">
      <c r="C112" s="78"/>
      <c r="K112" s="78"/>
      <c r="L112" s="79"/>
      <c r="M112" s="79"/>
      <c r="N112" s="79"/>
      <c r="O112" s="79"/>
      <c r="P112" s="79"/>
    </row>
    <row r="113" spans="3:16" s="77" customFormat="1" ht="11.1" customHeight="1" x14ac:dyDescent="0.2">
      <c r="C113" s="78"/>
      <c r="K113" s="78"/>
      <c r="L113" s="79"/>
      <c r="M113" s="79"/>
      <c r="N113" s="79"/>
      <c r="O113" s="79"/>
      <c r="P113" s="79"/>
    </row>
    <row r="114" spans="3:16" s="77" customFormat="1" ht="11.1" customHeight="1" x14ac:dyDescent="0.2">
      <c r="C114" s="78"/>
      <c r="K114" s="78"/>
      <c r="L114" s="79"/>
      <c r="M114" s="79"/>
      <c r="N114" s="79"/>
      <c r="O114" s="79"/>
      <c r="P114" s="79"/>
    </row>
    <row r="115" spans="3:16" s="77" customFormat="1" ht="11.1" customHeight="1" x14ac:dyDescent="0.2">
      <c r="C115" s="78"/>
      <c r="K115" s="78"/>
      <c r="L115" s="79"/>
      <c r="M115" s="79"/>
      <c r="N115" s="79"/>
      <c r="O115" s="79"/>
      <c r="P115" s="79"/>
    </row>
    <row r="116" spans="3:16" s="77" customFormat="1" ht="11.1" customHeight="1" x14ac:dyDescent="0.2">
      <c r="C116" s="78"/>
      <c r="K116" s="78"/>
      <c r="L116" s="79"/>
      <c r="M116" s="79"/>
      <c r="N116" s="79"/>
      <c r="O116" s="79"/>
      <c r="P116" s="79"/>
    </row>
    <row r="117" spans="3:16" s="77" customFormat="1" ht="11.1" customHeight="1" x14ac:dyDescent="0.2">
      <c r="C117" s="78"/>
      <c r="K117" s="78"/>
      <c r="L117" s="79"/>
      <c r="M117" s="79"/>
      <c r="N117" s="79"/>
      <c r="O117" s="79"/>
      <c r="P117" s="79"/>
    </row>
    <row r="118" spans="3:16" s="77" customFormat="1" ht="11.1" customHeight="1" x14ac:dyDescent="0.2">
      <c r="C118" s="78"/>
      <c r="K118" s="78"/>
      <c r="L118" s="79"/>
      <c r="M118" s="79"/>
      <c r="N118" s="79"/>
      <c r="O118" s="79"/>
      <c r="P118" s="79"/>
    </row>
    <row r="119" spans="3:16" s="77" customFormat="1" ht="11.1" customHeight="1" x14ac:dyDescent="0.2">
      <c r="C119" s="78"/>
      <c r="K119" s="78"/>
      <c r="L119" s="79"/>
      <c r="M119" s="79"/>
      <c r="N119" s="79"/>
      <c r="O119" s="79"/>
      <c r="P119" s="79"/>
    </row>
    <row r="120" spans="3:16" s="77" customFormat="1" ht="11.1" customHeight="1" x14ac:dyDescent="0.2">
      <c r="C120" s="78"/>
      <c r="K120" s="78"/>
      <c r="L120" s="79"/>
      <c r="M120" s="79"/>
      <c r="N120" s="79"/>
      <c r="O120" s="79"/>
      <c r="P120" s="79"/>
    </row>
    <row r="121" spans="3:16" s="77" customFormat="1" ht="11.1" customHeight="1" x14ac:dyDescent="0.2">
      <c r="C121" s="78"/>
      <c r="K121" s="78"/>
      <c r="L121" s="79"/>
      <c r="M121" s="79"/>
      <c r="N121" s="79"/>
      <c r="O121" s="79"/>
      <c r="P121" s="79"/>
    </row>
    <row r="122" spans="3:16" s="77" customFormat="1" ht="11.1" customHeight="1" x14ac:dyDescent="0.2">
      <c r="C122" s="78"/>
      <c r="K122" s="78"/>
      <c r="L122" s="79"/>
      <c r="M122" s="79"/>
      <c r="N122" s="79"/>
      <c r="O122" s="79"/>
      <c r="P122" s="79"/>
    </row>
    <row r="123" spans="3:16" s="77" customFormat="1" ht="11.1" customHeight="1" x14ac:dyDescent="0.2">
      <c r="C123" s="78"/>
      <c r="K123" s="78"/>
      <c r="L123" s="79"/>
      <c r="M123" s="79"/>
      <c r="N123" s="79"/>
      <c r="O123" s="79"/>
      <c r="P123" s="79"/>
    </row>
    <row r="124" spans="3:16" s="77" customFormat="1" ht="11.1" customHeight="1" x14ac:dyDescent="0.2">
      <c r="C124" s="78"/>
      <c r="K124" s="78"/>
      <c r="L124" s="79"/>
      <c r="M124" s="79"/>
      <c r="N124" s="79"/>
      <c r="O124" s="79"/>
      <c r="P124" s="79"/>
    </row>
    <row r="125" spans="3:16" s="77" customFormat="1" ht="11.1" customHeight="1" x14ac:dyDescent="0.2">
      <c r="C125" s="78"/>
      <c r="K125" s="78"/>
      <c r="L125" s="79"/>
      <c r="M125" s="79"/>
      <c r="N125" s="79"/>
      <c r="O125" s="79"/>
      <c r="P125" s="79"/>
    </row>
    <row r="126" spans="3:16" s="77" customFormat="1" ht="11.1" customHeight="1" x14ac:dyDescent="0.2">
      <c r="C126" s="78"/>
      <c r="K126" s="78"/>
      <c r="L126" s="79"/>
      <c r="M126" s="79"/>
      <c r="N126" s="79"/>
      <c r="O126" s="79"/>
      <c r="P126" s="79"/>
    </row>
    <row r="127" spans="3:16" s="77" customFormat="1" ht="11.1" customHeight="1" x14ac:dyDescent="0.2">
      <c r="C127" s="78"/>
      <c r="K127" s="78"/>
      <c r="L127" s="79"/>
      <c r="M127" s="79"/>
      <c r="N127" s="79"/>
      <c r="O127" s="79"/>
      <c r="P127" s="79"/>
    </row>
    <row r="128" spans="3:16" s="77" customFormat="1" ht="11.1" customHeight="1" x14ac:dyDescent="0.2">
      <c r="C128" s="78"/>
      <c r="K128" s="78"/>
      <c r="L128" s="79"/>
      <c r="M128" s="79"/>
      <c r="N128" s="79"/>
      <c r="O128" s="79"/>
      <c r="P128" s="79"/>
    </row>
    <row r="129" spans="1:16" s="77" customFormat="1" ht="11.1" customHeight="1" x14ac:dyDescent="0.2">
      <c r="C129" s="78"/>
      <c r="K129" s="78"/>
      <c r="L129" s="79"/>
      <c r="M129" s="79"/>
      <c r="N129" s="79"/>
      <c r="O129" s="79"/>
      <c r="P129" s="79"/>
    </row>
    <row r="130" spans="1:16" s="77" customFormat="1" ht="11.1" customHeight="1" x14ac:dyDescent="0.2">
      <c r="C130" s="78"/>
      <c r="K130" s="78"/>
      <c r="L130" s="79"/>
      <c r="M130" s="79"/>
      <c r="N130" s="79"/>
      <c r="O130" s="79"/>
      <c r="P130" s="79"/>
    </row>
    <row r="131" spans="1:16" s="77" customFormat="1" ht="11.1" customHeight="1" x14ac:dyDescent="0.2">
      <c r="C131" s="78"/>
      <c r="K131" s="78"/>
      <c r="L131" s="79"/>
      <c r="M131" s="79"/>
      <c r="N131" s="79"/>
      <c r="O131" s="79"/>
      <c r="P131" s="79"/>
    </row>
    <row r="132" spans="1:16" s="77" customFormat="1" ht="11.1" customHeight="1" x14ac:dyDescent="0.2">
      <c r="C132" s="78"/>
      <c r="K132" s="78"/>
      <c r="L132" s="79"/>
      <c r="M132" s="79"/>
      <c r="N132" s="79"/>
      <c r="O132" s="79"/>
      <c r="P132" s="79"/>
    </row>
    <row r="133" spans="1:16" s="77" customFormat="1" ht="11.1" customHeight="1" x14ac:dyDescent="0.2">
      <c r="C133" s="78"/>
      <c r="K133" s="78"/>
      <c r="L133" s="79"/>
      <c r="M133" s="79"/>
      <c r="N133" s="79"/>
      <c r="O133" s="79"/>
      <c r="P133" s="79"/>
    </row>
    <row r="134" spans="1:16" s="77" customFormat="1" ht="11.1" customHeight="1" x14ac:dyDescent="0.2">
      <c r="C134" s="78"/>
      <c r="K134" s="78"/>
      <c r="L134" s="79"/>
      <c r="M134" s="79"/>
      <c r="N134" s="79"/>
      <c r="O134" s="79"/>
      <c r="P134" s="79"/>
    </row>
    <row r="135" spans="1:16" s="77" customFormat="1" ht="11.1" customHeight="1" x14ac:dyDescent="0.2">
      <c r="C135" s="78"/>
      <c r="K135" s="78"/>
      <c r="L135" s="79"/>
      <c r="M135" s="79"/>
      <c r="N135" s="79"/>
      <c r="O135" s="79"/>
      <c r="P135" s="79"/>
    </row>
    <row r="136" spans="1:16" s="77" customFormat="1" ht="11.1" customHeight="1" x14ac:dyDescent="0.2">
      <c r="C136" s="78"/>
      <c r="K136" s="78"/>
      <c r="L136" s="79"/>
      <c r="M136" s="79"/>
      <c r="N136" s="79"/>
      <c r="O136" s="79"/>
      <c r="P136" s="79"/>
    </row>
    <row r="137" spans="1:16" s="77" customFormat="1" ht="11.1" customHeight="1" x14ac:dyDescent="0.2">
      <c r="A137" s="79"/>
      <c r="B137" s="79"/>
      <c r="C137" s="78"/>
      <c r="D137" s="79"/>
      <c r="E137" s="79"/>
      <c r="F137" s="79"/>
      <c r="G137" s="79"/>
      <c r="H137" s="79"/>
      <c r="K137" s="78"/>
      <c r="L137" s="79"/>
      <c r="M137" s="79"/>
      <c r="N137" s="79"/>
      <c r="O137" s="79"/>
      <c r="P137" s="79"/>
    </row>
    <row r="138" spans="1:16" s="77" customFormat="1" ht="11.1" customHeight="1" x14ac:dyDescent="0.2">
      <c r="A138" s="79"/>
      <c r="B138" s="79"/>
      <c r="C138" s="78"/>
      <c r="D138" s="79"/>
      <c r="E138" s="79"/>
      <c r="F138" s="79"/>
      <c r="G138" s="79"/>
      <c r="H138" s="79"/>
      <c r="K138" s="78"/>
      <c r="L138" s="79"/>
      <c r="M138" s="79"/>
      <c r="N138" s="79"/>
      <c r="O138" s="79"/>
      <c r="P138" s="79"/>
    </row>
    <row r="139" spans="1:16" s="77" customFormat="1" ht="11.1" customHeight="1" x14ac:dyDescent="0.2">
      <c r="A139" s="79"/>
      <c r="B139" s="79"/>
      <c r="C139" s="78"/>
      <c r="D139" s="79"/>
      <c r="E139" s="79"/>
      <c r="F139" s="79"/>
      <c r="G139" s="79"/>
      <c r="H139" s="79"/>
      <c r="K139" s="78"/>
      <c r="L139" s="79"/>
      <c r="M139" s="79"/>
      <c r="N139" s="79"/>
      <c r="O139" s="79"/>
      <c r="P139" s="79"/>
    </row>
    <row r="140" spans="1:16" s="77" customFormat="1" ht="11.1" customHeight="1" x14ac:dyDescent="0.2">
      <c r="C140" s="78"/>
      <c r="D140" s="79"/>
      <c r="E140" s="79"/>
      <c r="F140" s="79"/>
      <c r="G140" s="79"/>
      <c r="H140" s="79"/>
      <c r="K140" s="78"/>
      <c r="L140" s="79"/>
      <c r="M140" s="79"/>
      <c r="N140" s="79"/>
      <c r="O140" s="79"/>
      <c r="P140" s="79"/>
    </row>
    <row r="141" spans="1:16" s="77" customFormat="1" ht="11.1" customHeight="1" x14ac:dyDescent="0.2">
      <c r="C141" s="78"/>
      <c r="D141" s="79"/>
      <c r="E141" s="79"/>
      <c r="F141" s="79"/>
      <c r="G141" s="79"/>
      <c r="H141" s="79"/>
      <c r="K141" s="78"/>
      <c r="L141" s="79"/>
      <c r="M141" s="79"/>
      <c r="N141" s="79"/>
      <c r="O141" s="79"/>
      <c r="P141" s="79"/>
    </row>
    <row r="142" spans="1:16" s="77" customFormat="1" ht="11.1" customHeight="1" x14ac:dyDescent="0.2">
      <c r="C142" s="78"/>
      <c r="D142" s="79"/>
      <c r="E142" s="79"/>
      <c r="F142" s="79"/>
      <c r="G142" s="79"/>
      <c r="H142" s="79"/>
      <c r="K142" s="78"/>
      <c r="L142" s="79"/>
      <c r="M142" s="79"/>
      <c r="N142" s="79"/>
      <c r="O142" s="79"/>
      <c r="P142" s="79"/>
    </row>
    <row r="143" spans="1:16" s="77" customFormat="1" ht="11.1" customHeight="1" x14ac:dyDescent="0.2">
      <c r="C143" s="78"/>
      <c r="D143" s="79"/>
      <c r="E143" s="79"/>
      <c r="F143" s="79"/>
      <c r="G143" s="79"/>
      <c r="H143" s="79"/>
      <c r="K143" s="78"/>
      <c r="L143" s="79"/>
      <c r="M143" s="79"/>
      <c r="N143" s="79"/>
      <c r="O143" s="79"/>
      <c r="P143" s="79"/>
    </row>
    <row r="144" spans="1:16" s="77" customFormat="1" ht="11.1" customHeight="1" x14ac:dyDescent="0.2">
      <c r="C144" s="78"/>
      <c r="D144" s="79"/>
      <c r="E144" s="79"/>
      <c r="F144" s="79"/>
      <c r="G144" s="79"/>
      <c r="H144" s="79"/>
      <c r="K144" s="78"/>
      <c r="L144" s="79"/>
      <c r="M144" s="79"/>
      <c r="N144" s="79"/>
      <c r="O144" s="79"/>
      <c r="P144" s="79"/>
    </row>
    <row r="145" spans="3:17" s="77" customFormat="1" ht="11.1" customHeight="1" x14ac:dyDescent="0.2">
      <c r="C145" s="78"/>
      <c r="D145" s="79"/>
      <c r="E145" s="79"/>
      <c r="F145" s="79"/>
      <c r="G145" s="79"/>
      <c r="H145" s="79"/>
      <c r="K145" s="78"/>
      <c r="L145" s="79"/>
      <c r="M145" s="79"/>
      <c r="N145" s="79"/>
      <c r="O145" s="79"/>
      <c r="P145" s="79"/>
    </row>
    <row r="157" spans="3:17" s="77" customFormat="1" ht="11.1" customHeight="1" x14ac:dyDescent="0.2">
      <c r="C157" s="78"/>
      <c r="D157" s="79"/>
      <c r="E157" s="79"/>
      <c r="F157" s="79"/>
      <c r="G157" s="79"/>
      <c r="H157" s="79"/>
      <c r="K157" s="78"/>
      <c r="L157" s="79"/>
      <c r="M157" s="79"/>
      <c r="N157" s="79"/>
      <c r="O157" s="79"/>
      <c r="P157" s="79"/>
      <c r="Q157" s="79"/>
    </row>
    <row r="158" spans="3:17" s="77" customFormat="1" ht="11.1" customHeight="1" x14ac:dyDescent="0.2">
      <c r="C158" s="78"/>
      <c r="D158" s="79"/>
      <c r="E158" s="79"/>
      <c r="F158" s="79"/>
      <c r="G158" s="79"/>
      <c r="H158" s="79"/>
      <c r="K158" s="78"/>
      <c r="L158" s="79"/>
      <c r="M158" s="79"/>
      <c r="N158" s="79"/>
      <c r="O158" s="79"/>
      <c r="P158" s="79"/>
      <c r="Q158" s="79"/>
    </row>
    <row r="159" spans="3:17" s="77" customFormat="1" ht="11.1" customHeight="1" x14ac:dyDescent="0.2">
      <c r="C159" s="78"/>
      <c r="D159" s="79"/>
      <c r="E159" s="79"/>
      <c r="F159" s="79"/>
      <c r="G159" s="79"/>
      <c r="H159" s="79"/>
      <c r="K159" s="78"/>
      <c r="L159" s="79"/>
      <c r="M159" s="79"/>
      <c r="N159" s="79"/>
      <c r="O159" s="79"/>
      <c r="P159" s="79"/>
      <c r="Q159" s="79"/>
    </row>
  </sheetData>
  <mergeCells count="73">
    <mergeCell ref="P4:P5"/>
    <mergeCell ref="C1:K1"/>
    <mergeCell ref="L1:P1"/>
    <mergeCell ref="A2:P2"/>
    <mergeCell ref="A3:P3"/>
    <mergeCell ref="A4:A5"/>
    <mergeCell ref="B4:B5"/>
    <mergeCell ref="C4:C5"/>
    <mergeCell ref="D4:F4"/>
    <mergeCell ref="G4:G5"/>
    <mergeCell ref="H4:H5"/>
    <mergeCell ref="I4:I5"/>
    <mergeCell ref="J4:J5"/>
    <mergeCell ref="K4:K5"/>
    <mergeCell ref="L4:N4"/>
    <mergeCell ref="O4:O5"/>
    <mergeCell ref="A6:A17"/>
    <mergeCell ref="B6:B10"/>
    <mergeCell ref="I6:I12"/>
    <mergeCell ref="J6:J12"/>
    <mergeCell ref="B11:C11"/>
    <mergeCell ref="B12:B16"/>
    <mergeCell ref="I13:K13"/>
    <mergeCell ref="I14:I25"/>
    <mergeCell ref="J14:J18"/>
    <mergeCell ref="B17:C17"/>
    <mergeCell ref="A18:C18"/>
    <mergeCell ref="A19:A29"/>
    <mergeCell ref="B19:B22"/>
    <mergeCell ref="J19:K19"/>
    <mergeCell ref="J20:J24"/>
    <mergeCell ref="B23:C23"/>
    <mergeCell ref="B24:B28"/>
    <mergeCell ref="J25:K25"/>
    <mergeCell ref="I26:K26"/>
    <mergeCell ref="I27:I43"/>
    <mergeCell ref="J27:J31"/>
    <mergeCell ref="B29:C29"/>
    <mergeCell ref="A30:C30"/>
    <mergeCell ref="A31:A42"/>
    <mergeCell ref="B31:B34"/>
    <mergeCell ref="J32:K32"/>
    <mergeCell ref="J33:J37"/>
    <mergeCell ref="B35:C35"/>
    <mergeCell ref="B36:B41"/>
    <mergeCell ref="J38:K38"/>
    <mergeCell ref="J39:J42"/>
    <mergeCell ref="B42:C42"/>
    <mergeCell ref="A43:C43"/>
    <mergeCell ref="J43:K43"/>
    <mergeCell ref="A44:A48"/>
    <mergeCell ref="B44:B48"/>
    <mergeCell ref="I44:K44"/>
    <mergeCell ref="I45:I52"/>
    <mergeCell ref="J45:J52"/>
    <mergeCell ref="A49:C49"/>
    <mergeCell ref="A50:A58"/>
    <mergeCell ref="B50:B52"/>
    <mergeCell ref="B53:C53"/>
    <mergeCell ref="I53:K53"/>
    <mergeCell ref="B54:B57"/>
    <mergeCell ref="I54:I58"/>
    <mergeCell ref="J54:J58"/>
    <mergeCell ref="B58:C58"/>
    <mergeCell ref="A67:C67"/>
    <mergeCell ref="A59:C59"/>
    <mergeCell ref="I59:K59"/>
    <mergeCell ref="A60:A66"/>
    <mergeCell ref="B60:B66"/>
    <mergeCell ref="I60:I63"/>
    <mergeCell ref="J60:J63"/>
    <mergeCell ref="I64:K64"/>
    <mergeCell ref="I65:K65"/>
  </mergeCells>
  <phoneticPr fontId="12"/>
  <printOptions horizontalCentered="1" verticalCentered="1"/>
  <pageMargins left="0.27559055118110237" right="0.27559055118110237" top="0.59055118110236227" bottom="0.39370078740157483" header="0.19685039370078741" footer="0.19685039370078741"/>
  <pageSetup paperSize="9" scale="85"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お知らせ</vt:lpstr>
      <vt:lpstr>会員動静</vt:lpstr>
      <vt:lpstr>アクティビティ</vt:lpstr>
      <vt:lpstr>LCIF</vt:lpstr>
      <vt:lpstr>LCIF!Print_Area</vt:lpstr>
      <vt:lpstr>お知らせ!Print_Area</vt:lpstr>
      <vt:lpstr>アクティビティ!Print_Titles</vt:lpstr>
      <vt:lpstr>会員動静!Print_Titles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キャビネット事務局 ３３３－Ｃ地区</dc:creator>
  <cp:lastModifiedBy>キャビネット事務局 ３３３－Ｃ地区</cp:lastModifiedBy>
  <cp:lastPrinted>2025-10-16T03:08:23Z</cp:lastPrinted>
  <dcterms:created xsi:type="dcterms:W3CDTF">2025-09-24T01:11:40Z</dcterms:created>
  <dcterms:modified xsi:type="dcterms:W3CDTF">2025-10-16T03:08:25Z</dcterms:modified>
</cp:coreProperties>
</file>