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ffic\Dropbox\▲▲ クラブ・支部・レオ会員数 マンスリーレポート集計表\マンスリーレポート集計表・ 会員動静 ・アクティビティ集計表\23-24MR集計表\"/>
    </mc:Choice>
  </mc:AlternateContent>
  <xr:revisionPtr revIDLastSave="0" documentId="13_ncr:1_{6B176A7C-4DB2-4E7F-8557-7A791638BE30}" xr6:coauthVersionLast="47" xr6:coauthVersionMax="47" xr10:uidLastSave="{00000000-0000-0000-0000-000000000000}"/>
  <bookViews>
    <workbookView xWindow="-120" yWindow="-120" windowWidth="29040" windowHeight="15720" xr2:uid="{E7FADE6C-0DE9-40B9-80AA-B1164665FF27}"/>
  </bookViews>
  <sheets>
    <sheet name="3月お知らせ" sheetId="1" r:id="rId1"/>
    <sheet name="会員動静" sheetId="2" r:id="rId2"/>
    <sheet name="アクティビティ" sheetId="3" r:id="rId3"/>
    <sheet name="LCIF" sheetId="4" r:id="rId4"/>
  </sheets>
  <definedNames>
    <definedName name="_xlnm.Print_Area" localSheetId="0">'3月お知らせ'!$A$1:$A$155</definedName>
    <definedName name="_xlnm.Print_Area" localSheetId="3">LCIF!$A$1:$P$75</definedName>
    <definedName name="_xlnm.Print_Titles" localSheetId="2">アクティビティ!$1:$4</definedName>
    <definedName name="_xlnm.Print_Titles" localSheetId="1">会員動静!$1:$3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9" i="2" l="1"/>
  <c r="I110" i="2"/>
  <c r="H110" i="2"/>
  <c r="L108" i="2"/>
  <c r="M108" i="2" s="1"/>
  <c r="L103" i="2"/>
  <c r="M103" i="2" s="1"/>
  <c r="L97" i="2"/>
  <c r="M97" i="2" s="1"/>
  <c r="L89" i="2"/>
  <c r="M89" i="2" s="1"/>
  <c r="L85" i="2"/>
  <c r="L80" i="2"/>
  <c r="L74" i="2"/>
  <c r="L71" i="2"/>
  <c r="L68" i="2"/>
  <c r="M74" i="2" s="1"/>
  <c r="L63" i="2"/>
  <c r="M63" i="2" s="1"/>
  <c r="L56" i="2"/>
  <c r="M56" i="2" s="1"/>
  <c r="L49" i="2"/>
  <c r="M49" i="2" s="1"/>
  <c r="L45" i="2"/>
  <c r="L41" i="2"/>
  <c r="M41" i="2" s="1"/>
  <c r="L34" i="2"/>
  <c r="L28" i="2"/>
  <c r="M34" i="2" s="1"/>
  <c r="L24" i="2"/>
  <c r="L19" i="2"/>
  <c r="M24" i="2" s="1"/>
  <c r="L14" i="2"/>
  <c r="L9" i="2"/>
  <c r="L109" i="2" s="1"/>
  <c r="M14" i="2" l="1"/>
  <c r="M109" i="2" s="1"/>
</calcChain>
</file>

<file path=xl/sharedStrings.xml><?xml version="1.0" encoding="utf-8"?>
<sst xmlns="http://schemas.openxmlformats.org/spreadsheetml/2006/main" count="682" uniqueCount="427">
  <si>
    <t>　　ライオンズクラブ国際協会</t>
    <phoneticPr fontId="7"/>
  </si>
  <si>
    <t>　　　333－Ｃ地区　キャビネット事務局　</t>
  </si>
  <si>
    <t>　　　　　　　　　　　　　　　　　　　　　　　https://lionsclub333c.org/　　　　　　　　　　　　　　</t>
    <phoneticPr fontId="4"/>
  </si>
  <si>
    <t>　　〒260-0026 千葉市中央区千葉港4-3　千葉県経営者会館4Ｆ 　　　　　　</t>
    <rPh sb="18" eb="20">
      <t>チバ</t>
    </rPh>
    <rPh sb="20" eb="21">
      <t>ミナト</t>
    </rPh>
    <rPh sb="25" eb="28">
      <t>チバケン</t>
    </rPh>
    <rPh sb="28" eb="31">
      <t>ケイエイシャ</t>
    </rPh>
    <rPh sb="31" eb="33">
      <t>カイカン</t>
    </rPh>
    <phoneticPr fontId="7"/>
  </si>
  <si>
    <t>　ライオンズクラブ会長　　各位　　　　　　　　　　　　　                             　　　　ライオンズクラブ国際協会</t>
    <phoneticPr fontId="7"/>
  </si>
  <si>
    <t xml:space="preserve">                                                                                                     　　 333－Ｃ地区</t>
    <phoneticPr fontId="4"/>
  </si>
  <si>
    <t xml:space="preserve">                                                                                              　　 キャビネット事務局</t>
    <phoneticPr fontId="4"/>
  </si>
  <si>
    <t>　</t>
    <phoneticPr fontId="7"/>
  </si>
  <si>
    <t xml:space="preserve"> </t>
    <phoneticPr fontId="7"/>
  </si>
  <si>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7"/>
  </si>
  <si>
    <t>　　 なお、複数のMJF寄付などで、ﾄﾞﾙ→円 円→ﾄﾞﾙという換算の結果で金額不足となることが相次いだため</t>
    <phoneticPr fontId="7"/>
  </si>
  <si>
    <t>　　 換算表は「切り上げ」の設定となりました。数円余分に送るケースも出てきますが、不足するより支障が</t>
    <rPh sb="23" eb="25">
      <t>スウエン</t>
    </rPh>
    <rPh sb="28" eb="29">
      <t>オク</t>
    </rPh>
    <phoneticPr fontId="7"/>
  </si>
  <si>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7"/>
  </si>
  <si>
    <t>　＊　行事予定　</t>
    <phoneticPr fontId="7"/>
  </si>
  <si>
    <t>2024年</t>
    <rPh sb="4" eb="5">
      <t>ネン</t>
    </rPh>
    <phoneticPr fontId="4"/>
  </si>
  <si>
    <t>　　4月20日 第28回レオ地区年次大会・レオクラブ春期研修会報告会　於．ホテルニューオータニ幕張</t>
    <rPh sb="3" eb="4">
      <t>ガツ</t>
    </rPh>
    <rPh sb="6" eb="7">
      <t>ニチ</t>
    </rPh>
    <rPh sb="8" eb="9">
      <t>ダイ</t>
    </rPh>
    <rPh sb="11" eb="12">
      <t>カイ</t>
    </rPh>
    <rPh sb="14" eb="16">
      <t>チク</t>
    </rPh>
    <rPh sb="16" eb="20">
      <t>ネンジタイカイ</t>
    </rPh>
    <rPh sb="26" eb="31">
      <t>シュンキケンシュウカイ</t>
    </rPh>
    <rPh sb="31" eb="34">
      <t>ホウコクカイ</t>
    </rPh>
    <rPh sb="35" eb="36">
      <t>オ</t>
    </rPh>
    <rPh sb="47" eb="49">
      <t>マクハリ</t>
    </rPh>
    <phoneticPr fontId="7"/>
  </si>
  <si>
    <t>　　4月20日 第70回地区年次大会前夜祭　於．ホテルニューオータニ幕張</t>
    <rPh sb="3" eb="4">
      <t>ガツ</t>
    </rPh>
    <rPh sb="6" eb="7">
      <t>ニチ</t>
    </rPh>
    <rPh sb="8" eb="9">
      <t>ダイ</t>
    </rPh>
    <rPh sb="11" eb="12">
      <t>カイ</t>
    </rPh>
    <rPh sb="12" eb="14">
      <t>チク</t>
    </rPh>
    <rPh sb="14" eb="18">
      <t>ネンジタイカイ</t>
    </rPh>
    <rPh sb="18" eb="21">
      <t>ゼンヤサイ</t>
    </rPh>
    <rPh sb="22" eb="23">
      <t>オ</t>
    </rPh>
    <rPh sb="34" eb="36">
      <t>マクハリ</t>
    </rPh>
    <phoneticPr fontId="7"/>
  </si>
  <si>
    <t>　　4月21日 第70回地区年次大会　於．ホテルニューオータニ幕張</t>
    <rPh sb="3" eb="4">
      <t>ガツ</t>
    </rPh>
    <rPh sb="6" eb="7">
      <t>ニチ</t>
    </rPh>
    <rPh sb="8" eb="9">
      <t>ダイ</t>
    </rPh>
    <rPh sb="11" eb="12">
      <t>カイ</t>
    </rPh>
    <rPh sb="12" eb="14">
      <t>チク</t>
    </rPh>
    <rPh sb="14" eb="18">
      <t>ネンジタイカイ</t>
    </rPh>
    <rPh sb="19" eb="20">
      <t>オ</t>
    </rPh>
    <rPh sb="31" eb="33">
      <t>マクハリ</t>
    </rPh>
    <phoneticPr fontId="7"/>
  </si>
  <si>
    <t>　　5月10日 成田グリーンLC　チャーターナイト35周年　於．ホテル日航成田</t>
    <rPh sb="3" eb="4">
      <t>ガツ</t>
    </rPh>
    <rPh sb="6" eb="7">
      <t>ニチ</t>
    </rPh>
    <rPh sb="8" eb="10">
      <t>ナリタ</t>
    </rPh>
    <rPh sb="27" eb="29">
      <t>シュウネン</t>
    </rPh>
    <rPh sb="30" eb="31">
      <t>オ</t>
    </rPh>
    <rPh sb="35" eb="37">
      <t>ニッコウ</t>
    </rPh>
    <rPh sb="37" eb="39">
      <t>ナリタ</t>
    </rPh>
    <phoneticPr fontId="7"/>
  </si>
  <si>
    <t>　　5月11日 次期ゾーン・チェアパーソン予定者研修会　於．ホテルポートプラザちば</t>
    <rPh sb="3" eb="4">
      <t>ガツ</t>
    </rPh>
    <rPh sb="6" eb="7">
      <t>ニチ</t>
    </rPh>
    <rPh sb="8" eb="10">
      <t>ジキ</t>
    </rPh>
    <rPh sb="21" eb="24">
      <t>ヨテイシャ</t>
    </rPh>
    <rPh sb="24" eb="27">
      <t>ケンシュウカイ</t>
    </rPh>
    <rPh sb="28" eb="29">
      <t>オ</t>
    </rPh>
    <phoneticPr fontId="7"/>
  </si>
  <si>
    <t>　　5月18日 複合地区レオ第25回年次大会　於．群馬県太田市／宮の森迎賓館ティアラグリーンパレス（美喜仁桐生文化会館より変更）</t>
    <rPh sb="3" eb="4">
      <t>ガツ</t>
    </rPh>
    <rPh sb="6" eb="7">
      <t>ニチ</t>
    </rPh>
    <rPh sb="8" eb="12">
      <t>フクゴウチク</t>
    </rPh>
    <rPh sb="14" eb="15">
      <t>ダイ</t>
    </rPh>
    <rPh sb="17" eb="18">
      <t>カイ</t>
    </rPh>
    <rPh sb="18" eb="19">
      <t>ネン</t>
    </rPh>
    <rPh sb="23" eb="24">
      <t>オ</t>
    </rPh>
    <rPh sb="32" eb="33">
      <t>ミヤ</t>
    </rPh>
    <rPh sb="34" eb="35">
      <t>モリ</t>
    </rPh>
    <rPh sb="35" eb="38">
      <t>ゲイヒンカン</t>
    </rPh>
    <rPh sb="50" eb="51">
      <t>ビ</t>
    </rPh>
    <rPh sb="51" eb="52">
      <t>ヨロコ</t>
    </rPh>
    <rPh sb="52" eb="53">
      <t>ジン</t>
    </rPh>
    <rPh sb="53" eb="55">
      <t>キリュウ</t>
    </rPh>
    <rPh sb="55" eb="59">
      <t>ブンカカイカン</t>
    </rPh>
    <rPh sb="61" eb="63">
      <t>ヘンコウ</t>
    </rPh>
    <phoneticPr fontId="7"/>
  </si>
  <si>
    <t>　　5月18日 複合地区第70回年次大会前夜祭　於．群馬県太田市／宮の森迎賓館ティアラグリーンパレス（美喜仁桐生文化会館より変更）</t>
    <rPh sb="3" eb="4">
      <t>ガツ</t>
    </rPh>
    <rPh sb="6" eb="7">
      <t>ニチ</t>
    </rPh>
    <rPh sb="8" eb="10">
      <t>フクゴウ</t>
    </rPh>
    <rPh sb="10" eb="12">
      <t>チク</t>
    </rPh>
    <rPh sb="12" eb="13">
      <t>ダイ</t>
    </rPh>
    <rPh sb="15" eb="16">
      <t>カイ</t>
    </rPh>
    <rPh sb="16" eb="20">
      <t>ネンジタイカイ</t>
    </rPh>
    <rPh sb="20" eb="23">
      <t>ゼンヤサイ</t>
    </rPh>
    <rPh sb="24" eb="25">
      <t>オ</t>
    </rPh>
    <rPh sb="33" eb="34">
      <t>ミヤ</t>
    </rPh>
    <rPh sb="35" eb="36">
      <t>モリ</t>
    </rPh>
    <rPh sb="36" eb="39">
      <t>ゲイヒンカン</t>
    </rPh>
    <rPh sb="51" eb="52">
      <t>ビ</t>
    </rPh>
    <rPh sb="52" eb="53">
      <t>ヨロコ</t>
    </rPh>
    <rPh sb="53" eb="54">
      <t>ジン</t>
    </rPh>
    <rPh sb="54" eb="56">
      <t>キリュウ</t>
    </rPh>
    <rPh sb="56" eb="60">
      <t>ブンカカイカン</t>
    </rPh>
    <rPh sb="62" eb="64">
      <t>ヘンコウ</t>
    </rPh>
    <phoneticPr fontId="7"/>
  </si>
  <si>
    <t>　　5月19日 複合地区第70回年次大会　於．群馬県桐生市／美喜仁桐生文化会館</t>
    <rPh sb="3" eb="4">
      <t>ガツ</t>
    </rPh>
    <rPh sb="6" eb="7">
      <t>ニチ</t>
    </rPh>
    <rPh sb="8" eb="12">
      <t>フクゴウチク</t>
    </rPh>
    <rPh sb="12" eb="13">
      <t>ダイ</t>
    </rPh>
    <rPh sb="15" eb="16">
      <t>カイ</t>
    </rPh>
    <rPh sb="16" eb="20">
      <t>ネンジタイカイ</t>
    </rPh>
    <rPh sb="21" eb="22">
      <t>オ</t>
    </rPh>
    <rPh sb="23" eb="29">
      <t>グンマケンキリュウシ</t>
    </rPh>
    <rPh sb="30" eb="31">
      <t>ビ</t>
    </rPh>
    <rPh sb="31" eb="32">
      <t>ヨロコ</t>
    </rPh>
    <rPh sb="32" eb="33">
      <t>ジン</t>
    </rPh>
    <rPh sb="33" eb="35">
      <t>キリュウ</t>
    </rPh>
    <rPh sb="35" eb="39">
      <t>ブンカカイカン</t>
    </rPh>
    <phoneticPr fontId="7"/>
  </si>
  <si>
    <t>　　5月25日 次期キャビネット構成員等研修会　於．TKPガーデンシティ千葉（THE QUBE HOTEL CHIBA内）</t>
    <rPh sb="3" eb="4">
      <t>ガツ</t>
    </rPh>
    <rPh sb="6" eb="7">
      <t>ニチ</t>
    </rPh>
    <rPh sb="8" eb="10">
      <t>ジキ</t>
    </rPh>
    <rPh sb="16" eb="20">
      <t>コウセイイントウ</t>
    </rPh>
    <rPh sb="20" eb="23">
      <t>ケンシュウカイ</t>
    </rPh>
    <rPh sb="24" eb="25">
      <t>オ</t>
    </rPh>
    <rPh sb="36" eb="38">
      <t>チバ</t>
    </rPh>
    <rPh sb="59" eb="60">
      <t>ナイ</t>
    </rPh>
    <phoneticPr fontId="7"/>
  </si>
  <si>
    <t>　　6月1日  第4回キャビネット会議　於．TKPガーデンシティ千葉（THE QUBE HOTEL CHIBA内）　</t>
    <rPh sb="3" eb="4">
      <t>ガツ</t>
    </rPh>
    <rPh sb="5" eb="6">
      <t>ニチ</t>
    </rPh>
    <rPh sb="8" eb="9">
      <t>ダイ</t>
    </rPh>
    <rPh sb="10" eb="11">
      <t>カイ</t>
    </rPh>
    <rPh sb="17" eb="19">
      <t>カイギ</t>
    </rPh>
    <rPh sb="20" eb="21">
      <t>オ</t>
    </rPh>
    <phoneticPr fontId="7"/>
  </si>
  <si>
    <t>　　6月8日　次期クラブ三役研修会　於．TKPガーデンシティ千葉（THE QUBE HOTEL CHIBA内）</t>
    <rPh sb="3" eb="4">
      <t>ガツ</t>
    </rPh>
    <rPh sb="5" eb="6">
      <t>ニチ</t>
    </rPh>
    <rPh sb="7" eb="9">
      <t>ジキ</t>
    </rPh>
    <rPh sb="12" eb="14">
      <t>サンヤク</t>
    </rPh>
    <rPh sb="14" eb="17">
      <t>ケンシュウカイ</t>
    </rPh>
    <rPh sb="18" eb="19">
      <t>オ</t>
    </rPh>
    <rPh sb="30" eb="32">
      <t>チバ</t>
    </rPh>
    <rPh sb="53" eb="54">
      <t>ナイ</t>
    </rPh>
    <phoneticPr fontId="7"/>
  </si>
  <si>
    <t>　　6月21日～25日　第106回ライオンズクラブ国際大会　於．オーストラリア／メルボルン</t>
    <rPh sb="3" eb="4">
      <t>ガツ</t>
    </rPh>
    <rPh sb="6" eb="7">
      <t>ニチ</t>
    </rPh>
    <rPh sb="10" eb="11">
      <t>ニチ</t>
    </rPh>
    <rPh sb="12" eb="13">
      <t>ダイ</t>
    </rPh>
    <rPh sb="16" eb="17">
      <t>カイ</t>
    </rPh>
    <rPh sb="25" eb="29">
      <t>コクサイタイカイ</t>
    </rPh>
    <rPh sb="30" eb="31">
      <t>オ</t>
    </rPh>
    <phoneticPr fontId="7"/>
  </si>
  <si>
    <t>　　「インターネット·エクスプローラー」「マイクロソフト·エッジ」では不具合が生じることがあります。</t>
    <rPh sb="35" eb="38">
      <t>フグアイ</t>
    </rPh>
    <rPh sb="39" eb="40">
      <t>ショウ</t>
    </rPh>
    <phoneticPr fontId="7"/>
  </si>
  <si>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7"/>
  </si>
  <si>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7"/>
  </si>
  <si>
    <t>　〇会員動静（会員の入退会）はMyLCI</t>
    <phoneticPr fontId="7"/>
  </si>
  <si>
    <t>　　　報告は月の始めから終わりまでいつでも「MyLCI」で可能です。「サバンナ」には後日</t>
    <rPh sb="3" eb="5">
      <t>ホウコク</t>
    </rPh>
    <rPh sb="42" eb="44">
      <t>ゴジツ</t>
    </rPh>
    <phoneticPr fontId="7"/>
  </si>
  <si>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7"/>
  </si>
  <si>
    <t>　　　「ライオン·アカウント」の画面から「ID・パスワード」を入力してログイン→「MyLCI」をクリック</t>
    <phoneticPr fontId="7"/>
  </si>
  <si>
    <t>　　　操作マニュアルは「地区ホームページ」→右側「リンク紹介」→「MyLCI/MyLion」→「MyLCI·MyLion研修会」</t>
    <rPh sb="3" eb="5">
      <t>ソウサ</t>
    </rPh>
    <phoneticPr fontId="7"/>
  </si>
  <si>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7"/>
  </si>
  <si>
    <t>　　　</t>
    <phoneticPr fontId="7"/>
  </si>
  <si>
    <t>　　　※新入・再入・転入会登録後の「サバンナ」個人情報入力について</t>
    <phoneticPr fontId="7"/>
  </si>
  <si>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</si>
  <si>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7"/>
  </si>
  <si>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7"/>
  </si>
  <si>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7"/>
  </si>
  <si>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7"/>
  </si>
  <si>
    <t>　　　※「サバンナ」住所変更について</t>
    <rPh sb="10" eb="14">
      <t>ジュウショヘンコウ</t>
    </rPh>
    <phoneticPr fontId="7"/>
  </si>
  <si>
    <t>　　　サバンナにご登録された宛先へ送られるライオン誌及び地区ニュースが宛先不明で戻って来る事案が発生しております。</t>
    <rPh sb="9" eb="11">
      <t>トウロク</t>
    </rPh>
    <rPh sb="14" eb="16">
      <t>アテサキ</t>
    </rPh>
    <rPh sb="17" eb="18">
      <t>オク</t>
    </rPh>
    <rPh sb="25" eb="26">
      <t>シ</t>
    </rPh>
    <rPh sb="26" eb="27">
      <t>オヨ</t>
    </rPh>
    <rPh sb="28" eb="30">
      <t>チク</t>
    </rPh>
    <rPh sb="35" eb="37">
      <t>アテサキ</t>
    </rPh>
    <rPh sb="37" eb="39">
      <t>フメイ</t>
    </rPh>
    <rPh sb="40" eb="41">
      <t>モド</t>
    </rPh>
    <rPh sb="43" eb="44">
      <t>ク</t>
    </rPh>
    <rPh sb="45" eb="47">
      <t>ジアン</t>
    </rPh>
    <rPh sb="48" eb="50">
      <t>ハッセイ</t>
    </rPh>
    <phoneticPr fontId="4"/>
  </si>
  <si>
    <t>　　　ご住所に変更があった場合には、MyLCI、サバンナ両方のご登録変更をお願い致します。</t>
    <rPh sb="4" eb="6">
      <t>ジュウショ</t>
    </rPh>
    <rPh sb="7" eb="9">
      <t>ヘンコウ</t>
    </rPh>
    <rPh sb="13" eb="15">
      <t>バアイ</t>
    </rPh>
    <rPh sb="28" eb="30">
      <t>リョウホウ</t>
    </rPh>
    <rPh sb="32" eb="34">
      <t>トウロク</t>
    </rPh>
    <rPh sb="34" eb="36">
      <t>ヘンコウ</t>
    </rPh>
    <rPh sb="38" eb="39">
      <t>ネガ</t>
    </rPh>
    <rPh sb="40" eb="41">
      <t>イタ</t>
    </rPh>
    <phoneticPr fontId="4"/>
  </si>
  <si>
    <t>　〇家族会員の登録について</t>
    <rPh sb="2" eb="4">
      <t>カゾク</t>
    </rPh>
    <rPh sb="4" eb="6">
      <t>カイイン</t>
    </rPh>
    <rPh sb="7" eb="9">
      <t>トウロク</t>
    </rPh>
    <phoneticPr fontId="7"/>
  </si>
  <si>
    <t>　　「MyLCI」で登録をお願い致します。</t>
    <rPh sb="10" eb="12">
      <t>トウロク</t>
    </rPh>
    <phoneticPr fontId="7"/>
  </si>
  <si>
    <t>　　「MyLCI」で新たに子会員を登録する手順は まず新入会の登録を行った後に、メニュー「ライオンズクラブ」</t>
    <phoneticPr fontId="7"/>
  </si>
  <si>
    <t>　　→「会員」→親会員の会員情報の右側「家族会員世帯を作成」→子会員を選択→必要事項を入力→「登録」</t>
    <phoneticPr fontId="7"/>
  </si>
  <si>
    <t>　　→「保存」子会員の住所については、この時点で自動的に親会員と同じ住所が登録されます。</t>
    <phoneticPr fontId="7"/>
  </si>
  <si>
    <t>　　「サバンナ」の家族会員登録はキャビネット事務局で行いますので「MyLCI」での家族会員登録終了後に</t>
    <rPh sb="26" eb="27">
      <t>オコナ</t>
    </rPh>
    <rPh sb="47" eb="50">
      <t>シュウリョウゴ</t>
    </rPh>
    <phoneticPr fontId="7"/>
  </si>
  <si>
    <t>　　親会員氏名・子会員氏名・関係をお知らせください。</t>
    <phoneticPr fontId="7"/>
  </si>
  <si>
    <t>　　複合地区・地区の会費は「サバンナ」のデータを用いて算出しておりますので、大変お手数ですがご協力を</t>
    <phoneticPr fontId="7"/>
  </si>
  <si>
    <t>　　お願い申し上げます。</t>
    <phoneticPr fontId="7"/>
  </si>
  <si>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</si>
  <si>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7"/>
  </si>
  <si>
    <t>　　自動的に「非家族会員」となり、会費が全額請求となりますのでご注意ください。</t>
  </si>
  <si>
    <t>　　</t>
    <phoneticPr fontId="7"/>
  </si>
  <si>
    <t>　〇アクティビティ報告について</t>
    <rPh sb="9" eb="11">
      <t>ホウコク</t>
    </rPh>
    <phoneticPr fontId="7"/>
  </si>
  <si>
    <t>　　地区に対しては「サバンナ」　国際本部に対しては「MyLion」で報告をお願い致します。</t>
    <rPh sb="2" eb="4">
      <t>チク</t>
    </rPh>
    <phoneticPr fontId="7"/>
  </si>
  <si>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7"/>
  </si>
  <si>
    <t>　　ができます。</t>
    <phoneticPr fontId="7"/>
  </si>
  <si>
    <t>　　「MyLion」はいつでも報告できます。「MyLion」報告手順は「ライオン・アカウント」ログイン→会員ポータル</t>
    <rPh sb="52" eb="54">
      <t>カイイン</t>
    </rPh>
    <phoneticPr fontId="7"/>
  </si>
  <si>
    <t>　　→「MyLion」→画面上部の「過去のアクティビティを報告」→右上の「報告＋」→「アクティビティフォーム」</t>
    <rPh sb="15" eb="16">
      <t>ブ</t>
    </rPh>
    <rPh sb="33" eb="34">
      <t>ミギ</t>
    </rPh>
    <rPh sb="34" eb="35">
      <t>ウエ</t>
    </rPh>
    <phoneticPr fontId="7"/>
  </si>
  <si>
    <t>　　が開きます。1活動レベル 2アクティビティの詳細　などの各項目を記入→「報告する」と進んでいきます。</t>
    <rPh sb="9" eb="11">
      <t>カツドウ</t>
    </rPh>
    <rPh sb="24" eb="26">
      <t>ショウサイ</t>
    </rPh>
    <phoneticPr fontId="7"/>
  </si>
  <si>
    <t>　　報告は遡って行うことができます。</t>
    <phoneticPr fontId="7"/>
  </si>
  <si>
    <t>　　※MyLion受益者数のガイドラインについて</t>
    <phoneticPr fontId="7"/>
  </si>
  <si>
    <t>　　全国統一規格として、8複合地区GSTコーディネーターによるガイドラインが作成されました。</t>
  </si>
  <si>
    <t>　　「地区ホームページ」→右側「リンク紹介」→「MyLionMyLCI」→「MyLCIマニュアルとMyLionマニュアル」→</t>
    <phoneticPr fontId="7"/>
  </si>
  <si>
    <t>　　「MyLionマイライオンのアクティビティ報告・受益者数等 質問回答集Q&amp;A」</t>
    <phoneticPr fontId="7"/>
  </si>
  <si>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7"/>
  </si>
  <si>
    <t>✻ＬＣＩＦについて</t>
    <phoneticPr fontId="7"/>
  </si>
  <si>
    <t>〇 LCIF 地区及びクラブシェアリング交付金について</t>
    <rPh sb="7" eb="9">
      <t>チク</t>
    </rPh>
    <rPh sb="9" eb="10">
      <t>オヨ</t>
    </rPh>
    <rPh sb="20" eb="23">
      <t>コウフキン</t>
    </rPh>
    <phoneticPr fontId="7"/>
  </si>
  <si>
    <t>　この交付金は、前年度の無指定でいただいた寄付金額に応じて　(申請資格の最低累計寄付額はクラブの</t>
    <phoneticPr fontId="7"/>
  </si>
  <si>
    <t>　場合5000ドル）その15％が地区やクラブが行う人道支援事業に対して申請により交付されるというものです。</t>
  </si>
  <si>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7"/>
  </si>
  <si>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7"/>
  </si>
  <si>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7"/>
  </si>
  <si>
    <t>〇 LCIF寄付の手順と報告について</t>
    <rPh sb="6" eb="8">
      <t>キフ</t>
    </rPh>
    <rPh sb="9" eb="11">
      <t>テジュン</t>
    </rPh>
    <rPh sb="12" eb="14">
      <t>ホウコク</t>
    </rPh>
    <phoneticPr fontId="7"/>
  </si>
  <si>
    <t>　◎銀行振り込みの場合の寄付内容の報告</t>
    <rPh sb="12" eb="16">
      <t>キフナイヨウ</t>
    </rPh>
    <rPh sb="17" eb="19">
      <t>ホウコク</t>
    </rPh>
    <phoneticPr fontId="7"/>
  </si>
  <si>
    <t>　　「個人寄付」または「クラブ寄付」としての記録とアワード交付のためには「寄付報告書式」に寄付内容の</t>
    <rPh sb="37" eb="41">
      <t>キフホウコク</t>
    </rPh>
    <rPh sb="41" eb="43">
      <t>ショシキ</t>
    </rPh>
    <phoneticPr fontId="7"/>
  </si>
  <si>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7"/>
  </si>
  <si>
    <t>　◇寄付内容の報告…送金後に次の2つの書類をご用意ください。</t>
    <rPh sb="2" eb="4">
      <t>キフ</t>
    </rPh>
    <rPh sb="4" eb="6">
      <t>ナイヨウ</t>
    </rPh>
    <rPh sb="7" eb="9">
      <t>ホウコク</t>
    </rPh>
    <phoneticPr fontId="7"/>
  </si>
  <si>
    <t>　　　1「LCIF寄付報告書式」…1回の送金につき一枚です。</t>
    <rPh sb="13" eb="15">
      <t>ショシキ</t>
    </rPh>
    <rPh sb="25" eb="27">
      <t>イチマイ</t>
    </rPh>
    <phoneticPr fontId="7"/>
  </si>
  <si>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7"/>
  </si>
  <si>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7"/>
  </si>
  <si>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7"/>
  </si>
  <si>
    <t>　　　2送金を示す書類（銀行などの振込明細・ネットバンキングの画面を印刷など）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7"/>
  </si>
  <si>
    <t>　　　OSEAL調整事務局に1を、キャビネット事務局に1と2を送付してください。</t>
    <rPh sb="3" eb="13">
      <t>オセ</t>
    </rPh>
    <rPh sb="23" eb="26">
      <t>ジムキョク</t>
    </rPh>
    <rPh sb="31" eb="33">
      <t>ソウフ</t>
    </rPh>
    <phoneticPr fontId="7"/>
  </si>
  <si>
    <t>　　　　　◆OSEAL調整事務局 LCIF　ＦＡＸ：03－6745-1777</t>
    <rPh sb="6" eb="16">
      <t>オセ</t>
    </rPh>
    <phoneticPr fontId="7"/>
  </si>
  <si>
    <t xml:space="preserve">             　　　　　　　 　　　メールアドレス：　lciftokyo@lionsclubs.org</t>
    <phoneticPr fontId="7"/>
  </si>
  <si>
    <t>　　　　　◆キャビネット事務局　  ＦＡＸ　：　043－247－4756</t>
    <rPh sb="12" eb="15">
      <t>ジムキョク</t>
    </rPh>
    <phoneticPr fontId="7"/>
  </si>
  <si>
    <t xml:space="preserve">             　　　　　　　 　　　受信専用メールアドレス：　kanji@lionsclub333c.org</t>
    <rPh sb="24" eb="28">
      <t>ジュシンセンヨウ</t>
    </rPh>
    <phoneticPr fontId="7"/>
  </si>
  <si>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7"/>
  </si>
  <si>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7"/>
  </si>
  <si>
    <t>　　送信してください。申請内容をもとにLCIFが引き落としの手続きを行います。またキャビネット事務局にも</t>
    <rPh sb="11" eb="13">
      <t>シンセイ</t>
    </rPh>
    <rPh sb="13" eb="15">
      <t>ナイヨウ</t>
    </rPh>
    <rPh sb="34" eb="35">
      <t>オコナ</t>
    </rPh>
    <phoneticPr fontId="7"/>
  </si>
  <si>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7"/>
  </si>
  <si>
    <t>✻国際協会への送金について</t>
    <rPh sb="1" eb="5">
      <t>コク</t>
    </rPh>
    <rPh sb="7" eb="9">
      <t>ソウキン</t>
    </rPh>
    <phoneticPr fontId="7"/>
  </si>
  <si>
    <t>　　〇送金は｢国際協会｣の各クラブ専用口座にお振込みください。各クラブに3つの送金専用口座番号があり</t>
  </si>
  <si>
    <t>　　クラブは送金の目的によって使い分けます。例えば、国際会費は（1）ＬＣＩＦは（2）の口座番号です。</t>
    <rPh sb="22" eb="23">
      <t>タト</t>
    </rPh>
    <rPh sb="26" eb="28">
      <t>コクサイ</t>
    </rPh>
    <rPh sb="28" eb="30">
      <t>カイヒ</t>
    </rPh>
    <phoneticPr fontId="7"/>
  </si>
  <si>
    <t>　　3つの口座番号は下記２つの方法で確認できます。</t>
    <rPh sb="10" eb="12">
      <t>カキ</t>
    </rPh>
    <rPh sb="15" eb="17">
      <t>ホウホウ</t>
    </rPh>
    <phoneticPr fontId="4"/>
  </si>
  <si>
    <t>　　Ⅰ)「ServannA」ログインして「国際協会送金専用口座」をクリックしてください。</t>
    <phoneticPr fontId="4"/>
  </si>
  <si>
    <t>　　Ⅱ) 地区HP&gt;振込口座番号確認方法は2つ&gt;②オセアル調整事務局　WEB確認（オセアル・お問合せフォーム）</t>
    <rPh sb="5" eb="7">
      <t>チク</t>
    </rPh>
    <rPh sb="10" eb="14">
      <t>フリコミコウザ</t>
    </rPh>
    <rPh sb="14" eb="16">
      <t>バンゴウ</t>
    </rPh>
    <rPh sb="16" eb="18">
      <t>カクニン</t>
    </rPh>
    <rPh sb="18" eb="20">
      <t>ホウホウ</t>
    </rPh>
    <rPh sb="29" eb="34">
      <t>チョウセイジムキョク</t>
    </rPh>
    <rPh sb="38" eb="40">
      <t>カクニン</t>
    </rPh>
    <rPh sb="47" eb="49">
      <t>トイアワ</t>
    </rPh>
    <phoneticPr fontId="4"/>
  </si>
  <si>
    <t>　　　　に必要事項を入力し、送信してください。</t>
    <rPh sb="5" eb="9">
      <t>ヒツヨウジコウ</t>
    </rPh>
    <rPh sb="10" eb="12">
      <t>ニュウリョク</t>
    </rPh>
    <rPh sb="14" eb="16">
      <t>ソウシン</t>
    </rPh>
    <phoneticPr fontId="4"/>
  </si>
  <si>
    <t>　　〇国際本部の会計計算書は「MyLCI」で確認をお願い致します。</t>
    <rPh sb="26" eb="33">
      <t>ネ</t>
    </rPh>
    <phoneticPr fontId="7"/>
  </si>
  <si>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</si>
  <si>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</si>
  <si>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</si>
  <si>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✻地区会費及び国際会費納付について</t>
    <rPh sb="1" eb="5">
      <t>チクカイヒ</t>
    </rPh>
    <rPh sb="5" eb="6">
      <t>オヨ</t>
    </rPh>
    <rPh sb="7" eb="11">
      <t>コクサイカイヒ</t>
    </rPh>
    <rPh sb="11" eb="13">
      <t>ノウフ</t>
    </rPh>
    <phoneticPr fontId="7"/>
  </si>
  <si>
    <t>　地区会費及び国際会費が2月中に完納されていないクラブにつきましては、地区年次大会の代議員を派遣することができませんので</t>
    <rPh sb="1" eb="5">
      <t>チクカイヒ</t>
    </rPh>
    <rPh sb="5" eb="6">
      <t>オヨ</t>
    </rPh>
    <rPh sb="7" eb="11">
      <t>コクサイカイヒ</t>
    </rPh>
    <rPh sb="13" eb="14">
      <t>ガツ</t>
    </rPh>
    <rPh sb="14" eb="15">
      <t>チュウ</t>
    </rPh>
    <rPh sb="16" eb="18">
      <t>カンノウ</t>
    </rPh>
    <rPh sb="35" eb="37">
      <t>チク</t>
    </rPh>
    <rPh sb="37" eb="41">
      <t>ネンジタイカイ</t>
    </rPh>
    <rPh sb="42" eb="45">
      <t>ダイギイン</t>
    </rPh>
    <rPh sb="46" eb="48">
      <t>ハケン</t>
    </rPh>
    <phoneticPr fontId="4"/>
  </si>
  <si>
    <t>　ご注意ください。</t>
    <rPh sb="2" eb="4">
      <t>チュウイ</t>
    </rPh>
    <phoneticPr fontId="4"/>
  </si>
  <si>
    <t>　尚、国際本部の会計計算書は月末残高50ドル以上のクラブで、計算書郵送を止められていないクラブが発送対象となっています。</t>
    <rPh sb="1" eb="2">
      <t>ナオ</t>
    </rPh>
    <rPh sb="3" eb="7">
      <t>コクサイホンブ</t>
    </rPh>
    <rPh sb="8" eb="13">
      <t>カイケイケイサンショ</t>
    </rPh>
    <rPh sb="14" eb="16">
      <t>ゲツマツ</t>
    </rPh>
    <rPh sb="16" eb="18">
      <t>ザンダカ</t>
    </rPh>
    <rPh sb="22" eb="24">
      <t>イジョウ</t>
    </rPh>
    <rPh sb="30" eb="33">
      <t>ケイサンショ</t>
    </rPh>
    <rPh sb="33" eb="35">
      <t>ユウソウ</t>
    </rPh>
    <rPh sb="36" eb="37">
      <t>ト</t>
    </rPh>
    <rPh sb="48" eb="50">
      <t>ハッソウ</t>
    </rPh>
    <rPh sb="50" eb="52">
      <t>タイショウ</t>
    </rPh>
    <phoneticPr fontId="4"/>
  </si>
  <si>
    <t>✻　キャビネット発信文書 クラブへの送付先メールアドレスについて</t>
    <rPh sb="8" eb="10">
      <t>ハッシン</t>
    </rPh>
    <rPh sb="10" eb="12">
      <t>ブンショ</t>
    </rPh>
    <rPh sb="18" eb="20">
      <t>ソウフ</t>
    </rPh>
    <rPh sb="20" eb="21">
      <t>サキ</t>
    </rPh>
    <phoneticPr fontId="7"/>
  </si>
  <si>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7"/>
  </si>
  <si>
    <t>　　「サバンナ」の「クラブ管理」→「クラブ情報」のe-mail欄に入力されたメールアドレスに送ります。</t>
    <rPh sb="21" eb="23">
      <t>ジョウホウ</t>
    </rPh>
    <rPh sb="31" eb="32">
      <t>ラン</t>
    </rPh>
    <phoneticPr fontId="7"/>
  </si>
  <si>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7"/>
  </si>
  <si>
    <t>　また、レオクラブ・クラブ支部を有するクラブはお手数ですが、人数に変更がない場合にもレオクラブ名・クラブ支部名と</t>
    <rPh sb="13" eb="15">
      <t>シブ</t>
    </rPh>
    <rPh sb="16" eb="17">
      <t>ユウ</t>
    </rPh>
    <rPh sb="24" eb="26">
      <t>テスウ</t>
    </rPh>
    <rPh sb="30" eb="32">
      <t>ニンズウ</t>
    </rPh>
    <rPh sb="33" eb="35">
      <t>ヘンコウ</t>
    </rPh>
    <rPh sb="38" eb="40">
      <t>バアイ</t>
    </rPh>
    <rPh sb="47" eb="48">
      <t>メイ</t>
    </rPh>
    <rPh sb="52" eb="54">
      <t>シブ</t>
    </rPh>
    <rPh sb="54" eb="55">
      <t>メイ</t>
    </rPh>
    <phoneticPr fontId="7"/>
  </si>
  <si>
    <t>　会員数を入力して提出をお願い致します。</t>
    <rPh sb="1" eb="4">
      <t>カイインスウ</t>
    </rPh>
    <rPh sb="5" eb="7">
      <t>ニュウリョク</t>
    </rPh>
    <phoneticPr fontId="7"/>
  </si>
  <si>
    <t>✻　キャビネット事務局より</t>
    <phoneticPr fontId="7"/>
  </si>
  <si>
    <t>○お忘れ物について</t>
    <rPh sb="2" eb="3">
      <t>ワス</t>
    </rPh>
    <rPh sb="4" eb="5">
      <t>モノ</t>
    </rPh>
    <phoneticPr fontId="7"/>
  </si>
  <si>
    <t>　キャビネット事務局でお預かりしておりますので、お心当たりのある方はご連絡ください。</t>
    <rPh sb="7" eb="10">
      <t>ジムキョク</t>
    </rPh>
    <rPh sb="12" eb="13">
      <t>アズ</t>
    </rPh>
    <rPh sb="25" eb="27">
      <t>ココロア</t>
    </rPh>
    <rPh sb="32" eb="33">
      <t>カタ</t>
    </rPh>
    <rPh sb="35" eb="37">
      <t>レンラク</t>
    </rPh>
    <phoneticPr fontId="4"/>
  </si>
  <si>
    <t>○キャビネット事務局へのＦＡＸについて</t>
    <rPh sb="7" eb="10">
      <t>ジ</t>
    </rPh>
    <phoneticPr fontId="7"/>
  </si>
  <si>
    <r>
      <rPr>
        <sz val="12"/>
        <rFont val="ＭＳ 明朝"/>
        <family val="1"/>
        <charset val="128"/>
      </rPr>
      <t>　</t>
    </r>
    <r>
      <rPr>
        <u/>
        <sz val="12"/>
        <rFont val="ＭＳ 明朝"/>
        <family val="1"/>
        <charset val="128"/>
      </rPr>
      <t>一般の方に間違えて送信されることがありご迷惑をおかけしています。番号の押し間違いにご注意ください。</t>
    </r>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7"/>
  </si>
  <si>
    <t>キャビネット事務局ＦＡＸ番号　043－247－4756</t>
    <rPh sb="6" eb="9">
      <t>ジ</t>
    </rPh>
    <rPh sb="12" eb="14">
      <t>バンゴウ</t>
    </rPh>
    <phoneticPr fontId="7"/>
  </si>
  <si>
    <t>○マンスリーレポート集計表は地区ホームページでも閲覧・印刷できます。</t>
    <phoneticPr fontId="7"/>
  </si>
  <si>
    <t>　　地区ホームページ（https://lionsclub333c.org）→「メインメニュー」『マンスリーレポート』</t>
  </si>
  <si>
    <t>　333－Ｃ地区　　　　　　　　　　　　　　　　　　　　　                                             　　　　局発23-09</t>
    <phoneticPr fontId="4"/>
  </si>
  <si>
    <t>　　　　　2024年3月分マンスリーレポート集計表を送付いたします。ご査収くださいますようお願い申し上げます。</t>
    <phoneticPr fontId="4"/>
  </si>
  <si>
    <r>
      <t>　2月17日に開催された第3回キャビネット会議において、</t>
    </r>
    <r>
      <rPr>
        <b/>
        <u/>
        <sz val="12"/>
        <color rgb="FFFF0000"/>
        <rFont val="ＭＳ 明朝"/>
        <family val="1"/>
        <charset val="128"/>
      </rPr>
      <t>男性用のコート</t>
    </r>
    <r>
      <rPr>
        <b/>
        <sz val="12"/>
        <color rgb="FFFF0000"/>
        <rFont val="ＭＳ 明朝"/>
        <family val="1"/>
        <charset val="128"/>
      </rPr>
      <t>を会場にお忘れになった方がいらっしゃいます。</t>
    </r>
    <rPh sb="2" eb="3">
      <t>ガツ</t>
    </rPh>
    <rPh sb="5" eb="6">
      <t>ニチ</t>
    </rPh>
    <rPh sb="7" eb="9">
      <t>カイサイ</t>
    </rPh>
    <rPh sb="12" eb="13">
      <t>ダイ</t>
    </rPh>
    <rPh sb="14" eb="15">
      <t>カイ</t>
    </rPh>
    <rPh sb="21" eb="23">
      <t>カイギ</t>
    </rPh>
    <rPh sb="28" eb="30">
      <t>ダンセイ</t>
    </rPh>
    <rPh sb="30" eb="31">
      <t>ヨウ</t>
    </rPh>
    <rPh sb="36" eb="38">
      <t>カイジョウ</t>
    </rPh>
    <rPh sb="40" eb="41">
      <t>ワス</t>
    </rPh>
    <rPh sb="46" eb="47">
      <t>カタ</t>
    </rPh>
    <phoneticPr fontId="4"/>
  </si>
  <si>
    <t>333-C地区　2024年3月分会員動静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7"/>
  </si>
  <si>
    <t>当月末会員数</t>
    <phoneticPr fontId="25"/>
  </si>
  <si>
    <t>R</t>
    <phoneticPr fontId="4"/>
  </si>
  <si>
    <t>Z</t>
    <phoneticPr fontId="4"/>
  </si>
  <si>
    <t>クラブ名</t>
    <rPh sb="3" eb="4">
      <t>メイ</t>
    </rPh>
    <phoneticPr fontId="4"/>
  </si>
  <si>
    <t>前期末</t>
    <rPh sb="0" eb="2">
      <t>ゼンキ</t>
    </rPh>
    <rPh sb="2" eb="3">
      <t>マツ</t>
    </rPh>
    <phoneticPr fontId="7"/>
  </si>
  <si>
    <t>新入</t>
    <rPh sb="0" eb="2">
      <t>シンニュウ</t>
    </rPh>
    <phoneticPr fontId="7"/>
  </si>
  <si>
    <t>再入</t>
    <rPh sb="0" eb="2">
      <t>サイニュウ</t>
    </rPh>
    <phoneticPr fontId="7"/>
  </si>
  <si>
    <t>転入</t>
    <rPh sb="0" eb="2">
      <t>テンニュウ</t>
    </rPh>
    <phoneticPr fontId="7"/>
  </si>
  <si>
    <t>退会</t>
    <rPh sb="0" eb="2">
      <t>タイカイ</t>
    </rPh>
    <phoneticPr fontId="7"/>
  </si>
  <si>
    <t>増減</t>
    <rPh sb="0" eb="2">
      <t>ゾウゲン</t>
    </rPh>
    <phoneticPr fontId="7"/>
  </si>
  <si>
    <t>当月末</t>
    <rPh sb="0" eb="2">
      <t>トウゲツ</t>
    </rPh>
    <rPh sb="2" eb="3">
      <t>マツ</t>
    </rPh>
    <phoneticPr fontId="7"/>
  </si>
  <si>
    <t>内家族会員</t>
    <phoneticPr fontId="7"/>
  </si>
  <si>
    <t>Z合計</t>
    <phoneticPr fontId="25"/>
  </si>
  <si>
    <t>R合計</t>
    <rPh sb="1" eb="3">
      <t>ゴウケイ</t>
    </rPh>
    <phoneticPr fontId="7"/>
  </si>
  <si>
    <t>市川</t>
    <phoneticPr fontId="4"/>
  </si>
  <si>
    <t>市川東</t>
    <phoneticPr fontId="7"/>
  </si>
  <si>
    <t>市川北</t>
    <phoneticPr fontId="7"/>
  </si>
  <si>
    <t>市川南</t>
    <phoneticPr fontId="7"/>
  </si>
  <si>
    <t>市川パインツリー</t>
    <phoneticPr fontId="7"/>
  </si>
  <si>
    <t>市川ﾌﾛﾝﾃｨｱﾛｰｽﾞｼﾆｱ</t>
    <rPh sb="0" eb="15">
      <t>ローズ</t>
    </rPh>
    <phoneticPr fontId="27"/>
  </si>
  <si>
    <t>浦安</t>
    <phoneticPr fontId="7"/>
  </si>
  <si>
    <t>行徳</t>
    <phoneticPr fontId="7"/>
  </si>
  <si>
    <t>浦安シーサイド</t>
    <phoneticPr fontId="7"/>
  </si>
  <si>
    <t>浦安中央</t>
    <phoneticPr fontId="7"/>
  </si>
  <si>
    <t>行徳リバーサイド</t>
    <phoneticPr fontId="7"/>
  </si>
  <si>
    <t>松戸</t>
    <phoneticPr fontId="7"/>
  </si>
  <si>
    <t>松戸中央</t>
    <phoneticPr fontId="7"/>
  </si>
  <si>
    <t>松戸ユーカリ</t>
    <phoneticPr fontId="7"/>
  </si>
  <si>
    <t>松戸グリーン</t>
    <phoneticPr fontId="7"/>
  </si>
  <si>
    <t>東葛飾</t>
    <rPh sb="0" eb="3">
      <t>ヒガシカツシカ</t>
    </rPh>
    <phoneticPr fontId="27"/>
  </si>
  <si>
    <t>流山</t>
    <phoneticPr fontId="27"/>
  </si>
  <si>
    <t>松戸東</t>
    <phoneticPr fontId="7"/>
  </si>
  <si>
    <t>野田</t>
    <phoneticPr fontId="7"/>
  </si>
  <si>
    <t>関宿</t>
    <phoneticPr fontId="7"/>
  </si>
  <si>
    <t>東葛飾サポート</t>
    <rPh sb="0" eb="3">
      <t>ヒガシカツシカ</t>
    </rPh>
    <phoneticPr fontId="7"/>
  </si>
  <si>
    <t>柏</t>
    <phoneticPr fontId="7"/>
  </si>
  <si>
    <t>我孫子</t>
    <phoneticPr fontId="7"/>
  </si>
  <si>
    <t>印西</t>
    <phoneticPr fontId="7"/>
  </si>
  <si>
    <t>柏さくら</t>
    <phoneticPr fontId="7"/>
  </si>
  <si>
    <t>柏中央</t>
    <phoneticPr fontId="7"/>
  </si>
  <si>
    <t>柏沼南</t>
    <phoneticPr fontId="7"/>
  </si>
  <si>
    <t>柏グリーン</t>
    <phoneticPr fontId="7"/>
  </si>
  <si>
    <t>柏オーク</t>
    <phoneticPr fontId="7"/>
  </si>
  <si>
    <t>柏なの花</t>
    <phoneticPr fontId="7"/>
  </si>
  <si>
    <t>柏創生</t>
    <phoneticPr fontId="7"/>
  </si>
  <si>
    <t>船橋</t>
    <phoneticPr fontId="7"/>
  </si>
  <si>
    <t>船橋中央</t>
    <phoneticPr fontId="7"/>
  </si>
  <si>
    <t>船橋京葉</t>
    <phoneticPr fontId="7"/>
  </si>
  <si>
    <t>船橋グリーン</t>
    <phoneticPr fontId="7"/>
  </si>
  <si>
    <t>船橋さざんか</t>
    <phoneticPr fontId="7"/>
  </si>
  <si>
    <t>船橋翼</t>
    <phoneticPr fontId="7"/>
  </si>
  <si>
    <t>千葉レスキュー</t>
    <rPh sb="0" eb="2">
      <t>チバ</t>
    </rPh>
    <phoneticPr fontId="27"/>
  </si>
  <si>
    <t>船橋北</t>
    <phoneticPr fontId="27"/>
  </si>
  <si>
    <t>白井</t>
    <phoneticPr fontId="7"/>
  </si>
  <si>
    <t>鎌ケ谷飛翔</t>
    <phoneticPr fontId="7"/>
  </si>
  <si>
    <t>白井あすなろ</t>
    <phoneticPr fontId="7"/>
  </si>
  <si>
    <t>習志野</t>
    <phoneticPr fontId="7"/>
  </si>
  <si>
    <t>八千代</t>
    <phoneticPr fontId="7"/>
  </si>
  <si>
    <t>習志野中央</t>
    <phoneticPr fontId="7"/>
  </si>
  <si>
    <t>八千代中央</t>
    <phoneticPr fontId="7"/>
  </si>
  <si>
    <t>千葉</t>
    <phoneticPr fontId="7"/>
  </si>
  <si>
    <t>千葉中央</t>
    <phoneticPr fontId="7"/>
  </si>
  <si>
    <t>千葉エコー</t>
    <phoneticPr fontId="7"/>
  </si>
  <si>
    <t>千葉若潮</t>
    <phoneticPr fontId="7"/>
  </si>
  <si>
    <t>千葉幕張メッセ</t>
    <phoneticPr fontId="7"/>
  </si>
  <si>
    <t>千葉ゆうきの</t>
    <phoneticPr fontId="7"/>
  </si>
  <si>
    <t>千葉ネオ</t>
    <phoneticPr fontId="7"/>
  </si>
  <si>
    <t>市原</t>
    <phoneticPr fontId="7"/>
  </si>
  <si>
    <t>市原南</t>
    <phoneticPr fontId="7"/>
  </si>
  <si>
    <t>市原コスモス</t>
    <phoneticPr fontId="7"/>
  </si>
  <si>
    <t>市原東</t>
    <phoneticPr fontId="7"/>
  </si>
  <si>
    <t>市原さくら</t>
    <phoneticPr fontId="7"/>
  </si>
  <si>
    <t>市原かずさ</t>
    <phoneticPr fontId="7"/>
  </si>
  <si>
    <t>市原国府</t>
    <phoneticPr fontId="7"/>
  </si>
  <si>
    <t>成田</t>
    <phoneticPr fontId="7"/>
  </si>
  <si>
    <t>酒々井</t>
    <phoneticPr fontId="7"/>
  </si>
  <si>
    <t>成田グリーン</t>
    <phoneticPr fontId="7"/>
  </si>
  <si>
    <t>富里</t>
    <phoneticPr fontId="7"/>
  </si>
  <si>
    <t>栄町</t>
    <phoneticPr fontId="7"/>
  </si>
  <si>
    <t>佐倉</t>
    <phoneticPr fontId="7"/>
  </si>
  <si>
    <t>八街</t>
    <phoneticPr fontId="7"/>
  </si>
  <si>
    <t>佐倉むらさき</t>
    <phoneticPr fontId="7"/>
  </si>
  <si>
    <t>四街道</t>
    <phoneticPr fontId="7"/>
  </si>
  <si>
    <t>四街道中央</t>
    <phoneticPr fontId="7"/>
  </si>
  <si>
    <t>四街道ユーアイ</t>
    <phoneticPr fontId="7"/>
  </si>
  <si>
    <t>銚子</t>
    <phoneticPr fontId="7"/>
  </si>
  <si>
    <t>佐原</t>
    <phoneticPr fontId="7"/>
  </si>
  <si>
    <t>東庄</t>
    <phoneticPr fontId="7"/>
  </si>
  <si>
    <t>神崎</t>
    <phoneticPr fontId="7"/>
  </si>
  <si>
    <t>銚子中央</t>
    <phoneticPr fontId="7"/>
  </si>
  <si>
    <t>小見川</t>
    <phoneticPr fontId="7"/>
  </si>
  <si>
    <t>八日市場</t>
    <phoneticPr fontId="7"/>
  </si>
  <si>
    <t>総武中央</t>
    <phoneticPr fontId="7"/>
  </si>
  <si>
    <t>多古</t>
    <phoneticPr fontId="7"/>
  </si>
  <si>
    <t>大栄</t>
    <phoneticPr fontId="7"/>
  </si>
  <si>
    <t>光</t>
    <phoneticPr fontId="29"/>
  </si>
  <si>
    <t>旭</t>
    <phoneticPr fontId="29"/>
  </si>
  <si>
    <t>飯岡</t>
    <phoneticPr fontId="29"/>
  </si>
  <si>
    <t>干潟</t>
    <phoneticPr fontId="29"/>
  </si>
  <si>
    <t>銚子ウエストポート</t>
    <phoneticPr fontId="7"/>
  </si>
  <si>
    <t>木更津</t>
    <phoneticPr fontId="7"/>
  </si>
  <si>
    <t>富津</t>
    <phoneticPr fontId="7"/>
  </si>
  <si>
    <t>上総</t>
    <phoneticPr fontId="7"/>
  </si>
  <si>
    <t>木更津中央</t>
    <phoneticPr fontId="7"/>
  </si>
  <si>
    <t>袖ヶ浦</t>
    <phoneticPr fontId="7"/>
  </si>
  <si>
    <t>君津</t>
    <phoneticPr fontId="7"/>
  </si>
  <si>
    <t>君津中央</t>
    <phoneticPr fontId="7"/>
  </si>
  <si>
    <t>君津プラチナ</t>
    <phoneticPr fontId="7"/>
  </si>
  <si>
    <t>館山</t>
    <phoneticPr fontId="7"/>
  </si>
  <si>
    <t>鴨川</t>
    <phoneticPr fontId="7"/>
  </si>
  <si>
    <t>館山中央</t>
    <phoneticPr fontId="7"/>
  </si>
  <si>
    <t>房総勝浦</t>
    <phoneticPr fontId="7"/>
  </si>
  <si>
    <t>夷隅</t>
    <phoneticPr fontId="7"/>
  </si>
  <si>
    <t>南房総</t>
    <phoneticPr fontId="7"/>
  </si>
  <si>
    <t>東金</t>
    <phoneticPr fontId="7"/>
  </si>
  <si>
    <t>大網白里</t>
    <phoneticPr fontId="7"/>
  </si>
  <si>
    <t>九十九里</t>
    <phoneticPr fontId="7"/>
  </si>
  <si>
    <t>白子</t>
    <phoneticPr fontId="7"/>
  </si>
  <si>
    <t>茂原中央</t>
    <phoneticPr fontId="7"/>
  </si>
  <si>
    <t>　＊ 4月のライオンズレートは、151.227007円です。</t>
    <phoneticPr fontId="4"/>
  </si>
  <si>
    <t xml:space="preserve">                               　　　　　　　　　　　　　　　（クラブ支部／33　 　　  271名）</t>
    <phoneticPr fontId="4"/>
  </si>
  <si>
    <t>　　　　　　　　　　　　　　　　　　　　　　　　　　　　　　　ＬＥＯ／7クラブ 　　 　　57名</t>
    <phoneticPr fontId="4"/>
  </si>
  <si>
    <t>✻4月分「サバンナ」での「クラブ活動報告書」について</t>
    <rPh sb="2" eb="3">
      <t>ガツ</t>
    </rPh>
    <rPh sb="3" eb="4">
      <t>ブン</t>
    </rPh>
    <rPh sb="16" eb="18">
      <t>カツドウ</t>
    </rPh>
    <rPh sb="18" eb="21">
      <t>ホウ</t>
    </rPh>
    <phoneticPr fontId="7"/>
  </si>
  <si>
    <t>　4月分の提出期間は「4月22日～4月30日」です。例会平均出席率の入力は任意です。</t>
    <rPh sb="25" eb="27">
      <t>レイカイ</t>
    </rPh>
    <rPh sb="27" eb="29">
      <t>ヘイキン</t>
    </rPh>
    <rPh sb="29" eb="32">
      <t>シュッセキリツ</t>
    </rPh>
    <rPh sb="33" eb="35">
      <t>ニュウリョク</t>
    </rPh>
    <rPh sb="36" eb="38">
      <t>ニンイ</t>
    </rPh>
    <phoneticPr fontId="7"/>
  </si>
  <si>
    <t>　　　－緊急時の連絡先－</t>
    <phoneticPr fontId="7"/>
  </si>
  <si>
    <t>　　　キャビネット幹事 　　 Ｌ瀧本　和男　090-3236-1059</t>
    <rPh sb="9" eb="11">
      <t>カンジ</t>
    </rPh>
    <phoneticPr fontId="7"/>
  </si>
  <si>
    <t>　　4月20日（土）前夜祭、21日（日）地区年次大会のため、4月22日（月）23日（火）は振替代休となります。</t>
    <rPh sb="3" eb="4">
      <t>ガツ</t>
    </rPh>
    <rPh sb="6" eb="7">
      <t>ニチ</t>
    </rPh>
    <rPh sb="8" eb="9">
      <t>ド</t>
    </rPh>
    <rPh sb="10" eb="13">
      <t>ゼンヤサイ</t>
    </rPh>
    <rPh sb="16" eb="17">
      <t>ニチ</t>
    </rPh>
    <rPh sb="18" eb="19">
      <t>ニチ</t>
    </rPh>
    <rPh sb="20" eb="22">
      <t>チク</t>
    </rPh>
    <rPh sb="34" eb="35">
      <t>ニチ</t>
    </rPh>
    <rPh sb="36" eb="37">
      <t>ゲツ</t>
    </rPh>
    <rPh sb="40" eb="41">
      <t>ニチ</t>
    </rPh>
    <rPh sb="42" eb="43">
      <t>カ</t>
    </rPh>
    <rPh sb="45" eb="47">
      <t>フリカエ</t>
    </rPh>
    <rPh sb="47" eb="49">
      <t>ダイキュウ</t>
    </rPh>
    <phoneticPr fontId="7"/>
  </si>
  <si>
    <t>マンスリーレポート集計　　2024年 3月度</t>
    <phoneticPr fontId="4"/>
  </si>
  <si>
    <t>R</t>
    <phoneticPr fontId="7"/>
  </si>
  <si>
    <t>Z</t>
  </si>
  <si>
    <t>クラブ名</t>
  </si>
  <si>
    <t>受付</t>
  </si>
  <si>
    <t>金銭アクティビティ</t>
  </si>
  <si>
    <t>労力アクティビティ</t>
  </si>
  <si>
    <t>月計</t>
  </si>
  <si>
    <t>累計</t>
  </si>
  <si>
    <t>献血（累計）</t>
  </si>
  <si>
    <t>件数</t>
  </si>
  <si>
    <t>金額</t>
  </si>
  <si>
    <t>時間</t>
  </si>
  <si>
    <t>量 cc</t>
  </si>
  <si>
    <t>成分</t>
  </si>
  <si>
    <t>3/29</t>
  </si>
  <si>
    <t>3/25</t>
  </si>
  <si>
    <t>3/30</t>
  </si>
  <si>
    <t>3/31</t>
  </si>
  <si>
    <t>市川フロンティアローズシニア</t>
    <phoneticPr fontId="4"/>
  </si>
  <si>
    <t>Z小計</t>
    <phoneticPr fontId="7"/>
  </si>
  <si>
    <t>3/28</t>
  </si>
  <si>
    <t>4/2</t>
  </si>
  <si>
    <t>R合計</t>
    <phoneticPr fontId="7"/>
  </si>
  <si>
    <t>松戸中央</t>
    <phoneticPr fontId="27"/>
  </si>
  <si>
    <t>松戸ユーカリ</t>
    <phoneticPr fontId="27"/>
  </si>
  <si>
    <t>東葛飾</t>
    <phoneticPr fontId="7"/>
  </si>
  <si>
    <t>流山</t>
    <phoneticPr fontId="7"/>
  </si>
  <si>
    <t>3/26</t>
  </si>
  <si>
    <t>東葛飾サポート</t>
    <phoneticPr fontId="7"/>
  </si>
  <si>
    <t>3/27</t>
  </si>
  <si>
    <t>3/29</t>
    <phoneticPr fontId="7"/>
  </si>
  <si>
    <t>3/27</t>
    <phoneticPr fontId="7"/>
  </si>
  <si>
    <t>4/2</t>
    <phoneticPr fontId="7"/>
  </si>
  <si>
    <t>千葉レスキュー</t>
    <phoneticPr fontId="27"/>
  </si>
  <si>
    <t>船橋北</t>
    <phoneticPr fontId="7"/>
  </si>
  <si>
    <t>3/24</t>
  </si>
  <si>
    <t>栄町</t>
    <phoneticPr fontId="29"/>
  </si>
  <si>
    <t>佐倉</t>
    <phoneticPr fontId="29"/>
  </si>
  <si>
    <t>八街</t>
    <phoneticPr fontId="29"/>
  </si>
  <si>
    <t>光</t>
    <phoneticPr fontId="7"/>
  </si>
  <si>
    <t>旭</t>
    <phoneticPr fontId="7"/>
  </si>
  <si>
    <t>飯岡</t>
    <phoneticPr fontId="7"/>
  </si>
  <si>
    <t>干潟</t>
    <phoneticPr fontId="7"/>
  </si>
  <si>
    <t>木更津</t>
  </si>
  <si>
    <t>富津</t>
  </si>
  <si>
    <t>上総</t>
  </si>
  <si>
    <t>木更津中央</t>
  </si>
  <si>
    <t>袖ケ浦</t>
  </si>
  <si>
    <t>君津</t>
  </si>
  <si>
    <t>君津中央</t>
  </si>
  <si>
    <t>君津プラチナ</t>
  </si>
  <si>
    <t>館山</t>
  </si>
  <si>
    <t>鴨川</t>
  </si>
  <si>
    <t>館山中央</t>
  </si>
  <si>
    <t>房総勝浦</t>
  </si>
  <si>
    <t>夷隅</t>
  </si>
  <si>
    <t>南房総</t>
  </si>
  <si>
    <t>東金</t>
  </si>
  <si>
    <t>大網白里</t>
  </si>
  <si>
    <t>九十九里</t>
  </si>
  <si>
    <t>白子</t>
  </si>
  <si>
    <t>茂原中央</t>
  </si>
  <si>
    <t>総合計</t>
    <phoneticPr fontId="7"/>
  </si>
  <si>
    <t>ＬＣＩＦ送金状況</t>
    <rPh sb="4" eb="6">
      <t>ソウキン</t>
    </rPh>
    <rPh sb="6" eb="8">
      <t>ジョウキョウ</t>
    </rPh>
    <phoneticPr fontId="7"/>
  </si>
  <si>
    <t>　　2023．7．1～2024．3．31寄付報告による</t>
    <rPh sb="20" eb="22">
      <t>キフ</t>
    </rPh>
    <rPh sb="22" eb="24">
      <t>ホウコク</t>
    </rPh>
    <phoneticPr fontId="25"/>
  </si>
  <si>
    <t>個人寄付</t>
    <rPh sb="0" eb="2">
      <t>コジン</t>
    </rPh>
    <rPh sb="2" eb="4">
      <t>キフ</t>
    </rPh>
    <phoneticPr fontId="7"/>
  </si>
  <si>
    <t>その他の
寄付</t>
    <rPh sb="2" eb="3">
      <t>タ</t>
    </rPh>
    <rPh sb="5" eb="7">
      <t>キフ</t>
    </rPh>
    <phoneticPr fontId="7"/>
  </si>
  <si>
    <t>単位：円</t>
    <rPh sb="0" eb="2">
      <t>タンイ</t>
    </rPh>
    <rPh sb="3" eb="4">
      <t>エン</t>
    </rPh>
    <phoneticPr fontId="7"/>
  </si>
  <si>
    <t>MJF＄1000一括</t>
    <rPh sb="8" eb="10">
      <t>イッカツ</t>
    </rPh>
    <phoneticPr fontId="7"/>
  </si>
  <si>
    <t>MJF数</t>
    <phoneticPr fontId="7"/>
  </si>
  <si>
    <t>$1000未満の個人寄付</t>
    <rPh sb="5" eb="7">
      <t>ミマン</t>
    </rPh>
    <rPh sb="8" eb="10">
      <t>コジン</t>
    </rPh>
    <rPh sb="10" eb="12">
      <t>キフ</t>
    </rPh>
    <phoneticPr fontId="7"/>
  </si>
  <si>
    <t>LCIF総合計</t>
  </si>
  <si>
    <t>$1000未満の個人寄付</t>
    <phoneticPr fontId="7"/>
  </si>
  <si>
    <t>その他寄付</t>
    <rPh sb="2" eb="3">
      <t>タ</t>
    </rPh>
    <rPh sb="3" eb="5">
      <t>キフ</t>
    </rPh>
    <phoneticPr fontId="25"/>
  </si>
  <si>
    <t>市川</t>
  </si>
  <si>
    <t>市原</t>
  </si>
  <si>
    <t>市川東</t>
  </si>
  <si>
    <t>市原南</t>
  </si>
  <si>
    <t>市川北</t>
  </si>
  <si>
    <t>市原東</t>
  </si>
  <si>
    <t>市原さくら</t>
  </si>
  <si>
    <t>市川ﾌﾛﾝﾃｨｱﾛｰｽﾞｼﾆｱ</t>
    <rPh sb="0" eb="15">
      <t>ローズ</t>
    </rPh>
    <phoneticPr fontId="7"/>
  </si>
  <si>
    <t>浦安</t>
  </si>
  <si>
    <t>R合計</t>
  </si>
  <si>
    <t>行徳</t>
  </si>
  <si>
    <t>成田</t>
  </si>
  <si>
    <t>浦安シーサイド</t>
  </si>
  <si>
    <t>酒々井</t>
  </si>
  <si>
    <t>成田グリーン</t>
  </si>
  <si>
    <t>富里</t>
  </si>
  <si>
    <t>栄町</t>
  </si>
  <si>
    <t>松戸</t>
  </si>
  <si>
    <t>佐倉</t>
  </si>
  <si>
    <t>松戸中央</t>
  </si>
  <si>
    <t>八街</t>
  </si>
  <si>
    <t>松戸ユーカリ</t>
  </si>
  <si>
    <t>佐倉むらさき</t>
  </si>
  <si>
    <t>松戸グリーン</t>
  </si>
  <si>
    <t>四街道</t>
  </si>
  <si>
    <t>四街道中央</t>
  </si>
  <si>
    <t>流山</t>
  </si>
  <si>
    <t>四街道ユーアイ</t>
  </si>
  <si>
    <t>松戸東</t>
  </si>
  <si>
    <t>野田</t>
  </si>
  <si>
    <t>関宿</t>
  </si>
  <si>
    <t>銚子</t>
  </si>
  <si>
    <t>佐原</t>
  </si>
  <si>
    <t>東庄</t>
  </si>
  <si>
    <t>神崎</t>
  </si>
  <si>
    <t>柏</t>
  </si>
  <si>
    <t>銚子中央</t>
  </si>
  <si>
    <t>我孫子</t>
  </si>
  <si>
    <t>小見川</t>
  </si>
  <si>
    <t>印西</t>
  </si>
  <si>
    <t>柏さくら</t>
  </si>
  <si>
    <t>八日市場</t>
  </si>
  <si>
    <t>総武中央</t>
  </si>
  <si>
    <t>柏中央</t>
  </si>
  <si>
    <t>多古</t>
  </si>
  <si>
    <t>柏沼南</t>
  </si>
  <si>
    <t>大栄</t>
  </si>
  <si>
    <t>柏グリーン</t>
  </si>
  <si>
    <t>光</t>
  </si>
  <si>
    <t>柏オーク</t>
  </si>
  <si>
    <t>柏なの花</t>
  </si>
  <si>
    <t>旭</t>
  </si>
  <si>
    <t>飯岡</t>
  </si>
  <si>
    <t>干潟</t>
  </si>
  <si>
    <t>船橋</t>
  </si>
  <si>
    <t>船橋中央</t>
  </si>
  <si>
    <t>船橋京葉</t>
    <rPh sb="0" eb="4">
      <t>フナバシケイヨウ</t>
    </rPh>
    <phoneticPr fontId="7"/>
  </si>
  <si>
    <t>船橋グリーン</t>
    <rPh sb="0" eb="2">
      <t>フナバシ</t>
    </rPh>
    <phoneticPr fontId="7"/>
  </si>
  <si>
    <t>富津</t>
    <rPh sb="0" eb="2">
      <t>フッツ</t>
    </rPh>
    <phoneticPr fontId="7"/>
  </si>
  <si>
    <t>船橋さざんか</t>
    <rPh sb="0" eb="2">
      <t>フナバシ</t>
    </rPh>
    <phoneticPr fontId="7"/>
  </si>
  <si>
    <t>上総</t>
    <rPh sb="0" eb="2">
      <t>カズサ</t>
    </rPh>
    <phoneticPr fontId="7"/>
  </si>
  <si>
    <t>船橋翼</t>
    <rPh sb="0" eb="2">
      <t>フナバシ</t>
    </rPh>
    <rPh sb="2" eb="3">
      <t>ツバサ</t>
    </rPh>
    <phoneticPr fontId="7"/>
  </si>
  <si>
    <t>木更津中央</t>
    <rPh sb="0" eb="3">
      <t>キサラヅ</t>
    </rPh>
    <rPh sb="3" eb="5">
      <t>チュウオウ</t>
    </rPh>
    <phoneticPr fontId="7"/>
  </si>
  <si>
    <t>千葉レスキュー</t>
    <phoneticPr fontId="7"/>
  </si>
  <si>
    <t>袖ケ浦</t>
    <rPh sb="0" eb="3">
      <t>ソデガウラ</t>
    </rPh>
    <phoneticPr fontId="7"/>
  </si>
  <si>
    <t>君津</t>
    <rPh sb="0" eb="2">
      <t>キミツ</t>
    </rPh>
    <phoneticPr fontId="7"/>
  </si>
  <si>
    <t>船橋北</t>
  </si>
  <si>
    <t>君津中央</t>
    <rPh sb="0" eb="4">
      <t>キミツチュウオウ</t>
    </rPh>
    <phoneticPr fontId="7"/>
  </si>
  <si>
    <t>白井</t>
  </si>
  <si>
    <t>鎌ケ谷飛翔</t>
  </si>
  <si>
    <t>白井あすなろ</t>
  </si>
  <si>
    <t>鴨川</t>
    <rPh sb="0" eb="2">
      <t>カモガワ</t>
    </rPh>
    <phoneticPr fontId="7"/>
  </si>
  <si>
    <t>習志野</t>
  </si>
  <si>
    <t>館山中央</t>
    <rPh sb="0" eb="4">
      <t>タテヤマチュウオウ</t>
    </rPh>
    <phoneticPr fontId="7"/>
  </si>
  <si>
    <t>八千代</t>
  </si>
  <si>
    <t>房総勝浦</t>
    <rPh sb="0" eb="4">
      <t>ボウソウカツウラ</t>
    </rPh>
    <phoneticPr fontId="7"/>
  </si>
  <si>
    <t>習志野中央</t>
  </si>
  <si>
    <t>夷隅</t>
    <rPh sb="0" eb="2">
      <t>イスミ</t>
    </rPh>
    <phoneticPr fontId="7"/>
  </si>
  <si>
    <t>南房総</t>
    <rPh sb="0" eb="3">
      <t>ミナミボウソウ</t>
    </rPh>
    <phoneticPr fontId="7"/>
  </si>
  <si>
    <t>東金</t>
    <rPh sb="0" eb="2">
      <t>トウガネ</t>
    </rPh>
    <phoneticPr fontId="7"/>
  </si>
  <si>
    <t>千葉</t>
  </si>
  <si>
    <t>大網白里</t>
    <rPh sb="0" eb="4">
      <t>オオアミシラサト</t>
    </rPh>
    <phoneticPr fontId="7"/>
  </si>
  <si>
    <t>千葉中央</t>
  </si>
  <si>
    <t>九十九里</t>
    <rPh sb="0" eb="4">
      <t>クジュウクリ</t>
    </rPh>
    <phoneticPr fontId="7"/>
  </si>
  <si>
    <t>千葉エコー</t>
    <rPh sb="0" eb="2">
      <t>チバ</t>
    </rPh>
    <phoneticPr fontId="7"/>
  </si>
  <si>
    <t>白子</t>
    <rPh sb="0" eb="2">
      <t>シラコ</t>
    </rPh>
    <phoneticPr fontId="7"/>
  </si>
  <si>
    <t>千葉若潮</t>
    <rPh sb="0" eb="2">
      <t>チバ</t>
    </rPh>
    <rPh sb="2" eb="4">
      <t>ワカシオ</t>
    </rPh>
    <phoneticPr fontId="7"/>
  </si>
  <si>
    <t>茂原中央</t>
    <rPh sb="0" eb="4">
      <t>モバラチュウオウ</t>
    </rPh>
    <phoneticPr fontId="7"/>
  </si>
  <si>
    <t>千葉幕張メッセ</t>
    <rPh sb="0" eb="2">
      <t>チバ</t>
    </rPh>
    <rPh sb="2" eb="4">
      <t>マクハリ</t>
    </rPh>
    <phoneticPr fontId="7"/>
  </si>
  <si>
    <t>千葉ゆうきの</t>
    <rPh sb="0" eb="2">
      <t>チバ</t>
    </rPh>
    <phoneticPr fontId="7"/>
  </si>
  <si>
    <t>地区合計</t>
  </si>
  <si>
    <t>千葉ネオ</t>
    <rPh sb="0" eb="2">
      <t>チバ</t>
    </rPh>
    <phoneticPr fontId="7"/>
  </si>
  <si>
    <t xml:space="preserve"> 　✻ 3月末ＬＣ・ＬＥＯ会員数　　　　　　　　　　　　　　　　　ＬＣ／105クラブ　　　2,724名</t>
    <phoneticPr fontId="4"/>
  </si>
  <si>
    <t>　キャビネット構成員等　　　　　　　　　　　　　                                　   　　　　　　　2024年 　4月11日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</si>
</sst>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9" x14ac:knownFonts="1">
    <font>
      <sz val="10"/>
      <color rgb="FF000000"/>
      <name val="Times New Roman"/>
      <family val="1"/>
    </font>
    <font>
      <sz val="11"/>
      <color theme="1"/>
      <name val="游ゴシック"/>
      <family val="2"/>
      <charset val="128"/>
      <scheme val="minor"/>
    </font>
    <font>
      <sz val="11"/>
      <color theme="1"/>
      <name val="游ゴシック"/>
      <family val="3"/>
      <charset val="128"/>
      <scheme val="minor"/>
    </font>
    <font>
      <b/>
      <sz val="12"/>
      <name val="ＭＳ 明朝"/>
      <family val="1"/>
      <charset val="128"/>
    </font>
    <font>
      <sz val="6"/>
      <name val="游ゴシック"/>
      <family val="2"/>
      <charset val="128"/>
      <scheme val="minor"/>
    </font>
    <font>
      <sz val="11"/>
      <name val="ＭＳ 明朝"/>
      <family val="1"/>
      <charset val="128"/>
    </font>
    <font>
      <sz val="18"/>
      <name val="ＭＳ 明朝"/>
      <family val="1"/>
      <charset val="128"/>
    </font>
    <font>
      <sz val="6"/>
      <name val="ＭＳ Ｐゴシック"/>
      <family val="3"/>
      <charset val="128"/>
    </font>
    <font>
      <sz val="22"/>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sz val="11"/>
      <color rgb="FFFF0000"/>
      <name val="ＭＳ 明朝"/>
      <family val="1"/>
      <charset val="128"/>
    </font>
    <font>
      <u/>
      <sz val="12"/>
      <name val="ＭＳ 明朝"/>
      <family val="1"/>
      <charset val="128"/>
    </font>
    <font>
      <b/>
      <sz val="11"/>
      <name val="ＭＳ 明朝"/>
      <family val="1"/>
      <charset val="128"/>
    </font>
    <font>
      <b/>
      <u/>
      <sz val="14"/>
      <name val="ＭＳ 明朝"/>
      <family val="1"/>
      <charset val="128"/>
    </font>
    <font>
      <b/>
      <sz val="12"/>
      <color rgb="FFFF0000"/>
      <name val="ＭＳ 明朝"/>
      <family val="1"/>
      <charset val="128"/>
    </font>
    <font>
      <b/>
      <u/>
      <sz val="12"/>
      <color rgb="FFFF0000"/>
      <name val="ＭＳ 明朝"/>
      <family val="1"/>
      <charset val="128"/>
    </font>
    <font>
      <b/>
      <sz val="11"/>
      <color rgb="FFFF0000"/>
      <name val="ＭＳ 明朝"/>
      <family val="1"/>
      <charset val="128"/>
    </font>
    <font>
      <sz val="10"/>
      <color rgb="FF000000"/>
      <name val="Times New Roman"/>
      <family val="1"/>
    </font>
    <font>
      <sz val="14"/>
      <name val="ＭＳ Ｐゴシック"/>
      <family val="3"/>
      <charset val="128"/>
    </font>
    <font>
      <sz val="10"/>
      <name val="ＭＳ Ｐゴシック"/>
      <family val="3"/>
      <charset val="128"/>
    </font>
    <font>
      <sz val="11"/>
      <name val="ＭＳ Ｐゴシック"/>
      <family val="3"/>
      <charset val="128"/>
    </font>
    <font>
      <sz val="6"/>
      <name val="游ゴシック"/>
      <family val="3"/>
      <charset val="128"/>
      <scheme val="minor"/>
    </font>
    <font>
      <sz val="12"/>
      <name val="ＭＳ Ｐゴシック"/>
      <family val="3"/>
      <charset val="128"/>
    </font>
    <font>
      <sz val="12"/>
      <color rgb="FF000000"/>
      <name val="游ゴシック"/>
      <family val="3"/>
      <charset val="128"/>
      <scheme val="minor"/>
    </font>
    <font>
      <sz val="12"/>
      <color rgb="FFFF0000"/>
      <name val="ＭＳ Ｐゴシック"/>
      <family val="3"/>
      <charset val="128"/>
    </font>
    <font>
      <sz val="6"/>
      <name val="ＭＳ Ｐ明朝"/>
      <family val="1"/>
      <charset val="128"/>
    </font>
    <font>
      <sz val="12"/>
      <color theme="0"/>
      <name val="ＭＳ Ｐゴシック"/>
      <family val="3"/>
      <charset val="128"/>
    </font>
    <font>
      <sz val="14"/>
      <color theme="0"/>
      <name val="ＭＳ Ｐゴシック"/>
      <family val="3"/>
      <charset val="128"/>
    </font>
    <font>
      <sz val="10"/>
      <color theme="0"/>
      <name val="ＭＳ Ｐゴシック"/>
      <family val="3"/>
      <charset val="128"/>
    </font>
    <font>
      <sz val="14"/>
      <color rgb="FF000000"/>
      <name val="游ゴシック"/>
      <family val="3"/>
      <charset val="128"/>
      <scheme val="minor"/>
    </font>
    <font>
      <sz val="10"/>
      <color rgb="FF000000"/>
      <name val="游ゴシック"/>
      <family val="3"/>
      <charset val="128"/>
      <scheme val="minor"/>
    </font>
    <font>
      <sz val="12"/>
      <color theme="0"/>
      <name val="游ゴシック"/>
      <family val="3"/>
      <charset val="128"/>
      <scheme val="minor"/>
    </font>
    <font>
      <sz val="14"/>
      <color theme="0"/>
      <name val="游ゴシック"/>
      <family val="3"/>
      <charset val="128"/>
      <scheme val="minor"/>
    </font>
    <font>
      <sz val="10"/>
      <color theme="0"/>
      <name val="游ゴシック"/>
      <family val="3"/>
      <charset val="128"/>
      <scheme val="minor"/>
    </font>
    <font>
      <sz val="10"/>
      <color rgb="FFFF0000"/>
      <name val="游ゴシック"/>
      <family val="3"/>
      <charset val="128"/>
      <scheme val="minor"/>
    </font>
    <font>
      <sz val="12"/>
      <name val="游ゴシック"/>
      <family val="3"/>
      <charset val="128"/>
      <scheme val="minor"/>
    </font>
    <font>
      <sz val="14"/>
      <name val="游ゴシック"/>
      <family val="3"/>
      <charset val="128"/>
      <scheme val="minor"/>
    </font>
    <font>
      <sz val="10"/>
      <name val="游ゴシック"/>
      <family val="3"/>
      <charset val="128"/>
      <scheme val="minor"/>
    </font>
    <font>
      <sz val="10"/>
      <color rgb="FFFF0000"/>
      <name val="ＭＳ Ｐゴシック"/>
      <family val="3"/>
      <charset val="128"/>
    </font>
    <font>
      <sz val="16"/>
      <name val="ＭＳ Ｐゴシック"/>
      <family val="3"/>
      <charset val="128"/>
    </font>
    <font>
      <sz val="11"/>
      <color indexed="8"/>
      <name val="ＭＳ Ｐゴシック"/>
      <family val="3"/>
      <charset val="128"/>
    </font>
    <font>
      <sz val="12"/>
      <color indexed="8"/>
      <name val="ＭＳ Ｐゴシック"/>
      <family val="3"/>
      <charset val="128"/>
    </font>
    <font>
      <sz val="13"/>
      <color indexed="8"/>
      <name val="ＭＳ Ｐゴシック"/>
      <family val="3"/>
      <charset val="128"/>
    </font>
    <font>
      <b/>
      <sz val="16"/>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3"/>
        <bgColor indexed="9"/>
      </patternFill>
    </fill>
    <fill>
      <patternFill patternType="solid">
        <fgColor indexed="41"/>
        <bgColor indexed="64"/>
      </patternFill>
    </fill>
    <fill>
      <patternFill patternType="solid">
        <fgColor indexed="41"/>
        <bgColor indexed="8"/>
      </patternFill>
    </fill>
    <fill>
      <patternFill patternType="solid">
        <fgColor theme="0"/>
        <bgColor indexed="64"/>
      </patternFill>
    </fill>
    <fill>
      <patternFill patternType="solid">
        <fgColor rgb="FFFFFF99"/>
        <bgColor indexed="64"/>
      </patternFill>
    </fill>
  </fills>
  <borders count="132">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hair">
        <color indexed="8"/>
      </right>
      <top/>
      <bottom style="hair">
        <color indexed="8"/>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right style="hair">
        <color indexed="8"/>
      </right>
      <top style="hair">
        <color indexed="8"/>
      </top>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hair">
        <color indexed="8"/>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8"/>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hair">
        <color indexed="8"/>
      </right>
      <top style="hair">
        <color indexed="8"/>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8"/>
      </right>
      <top style="thin">
        <color indexed="64"/>
      </top>
      <bottom style="hair">
        <color indexed="8"/>
      </bottom>
      <diagonal/>
    </border>
    <border>
      <left/>
      <right style="thin">
        <color indexed="64"/>
      </right>
      <top style="hair">
        <color indexed="8"/>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style="medium">
        <color indexed="64"/>
      </top>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bottom/>
      <diagonal/>
    </border>
    <border>
      <left style="hair">
        <color indexed="64"/>
      </left>
      <right/>
      <top/>
      <bottom/>
      <diagonal/>
    </border>
    <border>
      <left style="hair">
        <color indexed="64"/>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thin">
        <color indexed="64"/>
      </right>
      <top style="hair">
        <color indexed="8"/>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8"/>
      </left>
      <right style="thin">
        <color indexed="64"/>
      </right>
      <top style="thin">
        <color indexed="64"/>
      </top>
      <bottom/>
      <diagonal/>
    </border>
    <border>
      <left style="hair">
        <color indexed="64"/>
      </left>
      <right style="hair">
        <color indexed="8"/>
      </right>
      <top style="hair">
        <color indexed="8"/>
      </top>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hair">
        <color indexed="64"/>
      </top>
      <bottom style="hair">
        <color indexed="8"/>
      </bottom>
      <diagonal/>
    </border>
    <border>
      <left style="hair">
        <color indexed="64"/>
      </left>
      <right style="hair">
        <color indexed="8"/>
      </right>
      <top style="hair">
        <color indexed="8"/>
      </top>
      <bottom style="hair">
        <color indexed="8"/>
      </bottom>
      <diagonal/>
    </border>
    <border>
      <left style="hair">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auto="1"/>
      </left>
      <right style="hair">
        <color auto="1"/>
      </right>
      <top style="thin">
        <color indexed="64"/>
      </top>
      <bottom/>
      <diagonal/>
    </border>
    <border>
      <left/>
      <right style="hair">
        <color indexed="8"/>
      </right>
      <top style="hair">
        <color indexed="64"/>
      </top>
      <bottom style="thin">
        <color indexed="64"/>
      </bottom>
      <diagonal/>
    </border>
    <border>
      <left style="hair">
        <color indexed="8"/>
      </left>
      <right style="hair">
        <color indexed="8"/>
      </right>
      <top style="thin">
        <color indexed="64"/>
      </top>
      <bottom style="thin">
        <color indexed="64"/>
      </bottom>
      <diagonal/>
    </border>
    <border>
      <left/>
      <right style="hair">
        <color indexed="8"/>
      </right>
      <top/>
      <bottom style="thin">
        <color indexed="64"/>
      </bottom>
      <diagonal/>
    </border>
    <border>
      <left style="hair">
        <color indexed="8"/>
      </left>
      <right style="hair">
        <color indexed="8"/>
      </right>
      <top style="thin">
        <color indexed="64"/>
      </top>
      <bottom/>
      <diagonal/>
    </border>
    <border>
      <left style="hair">
        <color indexed="8"/>
      </left>
      <right style="thin">
        <color indexed="64"/>
      </right>
      <top style="thin">
        <color indexed="64"/>
      </top>
      <bottom style="thin">
        <color indexed="64"/>
      </bottom>
      <diagonal/>
    </border>
    <border>
      <left style="hair">
        <color auto="1"/>
      </left>
      <right style="hair">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8"/>
      </right>
      <top style="thin">
        <color indexed="64"/>
      </top>
      <bottom style="hair">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right/>
      <top style="thin">
        <color indexed="64"/>
      </top>
      <bottom/>
      <diagonal/>
    </border>
    <border>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8"/>
      </right>
      <top style="double">
        <color indexed="64"/>
      </top>
      <bottom style="thin">
        <color indexed="64"/>
      </bottom>
      <diagonal/>
    </border>
    <border>
      <left style="hair">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s>
  <cellStyleXfs count="6">
    <xf numFmtId="0" fontId="0" fillId="0" borderId="0"/>
    <xf numFmtId="0" fontId="2" fillId="0" borderId="0">
      <alignment vertical="center"/>
    </xf>
    <xf numFmtId="0" fontId="9" fillId="0" borderId="0" applyNumberFormat="0" applyFill="0" applyBorder="0" applyAlignment="0" applyProtection="0">
      <alignment vertical="top"/>
      <protection locked="0"/>
    </xf>
    <xf numFmtId="0" fontId="21" fillId="0" borderId="0"/>
    <xf numFmtId="38" fontId="21" fillId="0" borderId="0" applyFont="0" applyFill="0" applyBorder="0" applyAlignment="0" applyProtection="0">
      <alignment vertical="center"/>
    </xf>
    <xf numFmtId="38" fontId="1" fillId="0" borderId="0" applyFont="0" applyFill="0" applyBorder="0" applyAlignment="0" applyProtection="0">
      <alignment vertical="center"/>
    </xf>
  </cellStyleXfs>
  <cellXfs count="358">
    <xf numFmtId="0" fontId="0" fillId="0" borderId="0" xfId="0"/>
    <xf numFmtId="0" fontId="3"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8" fillId="0" borderId="0" xfId="1" applyFont="1" applyAlignment="1">
      <alignment horizontal="center" vertical="center"/>
    </xf>
    <xf numFmtId="0" fontId="10" fillId="0" borderId="0" xfId="2" applyFont="1" applyAlignment="1" applyProtection="1">
      <alignment horizontal="center" vertical="center"/>
    </xf>
    <xf numFmtId="0" fontId="11" fillId="0" borderId="0" xfId="1" applyFont="1" applyAlignment="1">
      <alignment horizontal="center" vertical="center"/>
    </xf>
    <xf numFmtId="0" fontId="12" fillId="0" borderId="0" xfId="1" applyFont="1" applyAlignment="1">
      <alignment horizontal="left" vertical="center" indent="2"/>
    </xf>
    <xf numFmtId="0" fontId="5" fillId="0" borderId="0" xfId="1" applyFont="1" applyAlignment="1">
      <alignment horizontal="left" vertical="center"/>
    </xf>
    <xf numFmtId="0" fontId="5" fillId="0" borderId="0" xfId="1" applyFont="1" applyAlignment="1">
      <alignment horizontal="justify" vertical="center"/>
    </xf>
    <xf numFmtId="0" fontId="12" fillId="0" borderId="0" xfId="0" applyFont="1" applyAlignment="1">
      <alignment horizontal="left" vertical="center" indent="2"/>
    </xf>
    <xf numFmtId="0" fontId="5" fillId="0" borderId="0" xfId="0" applyFont="1" applyAlignment="1">
      <alignment vertical="center"/>
    </xf>
    <xf numFmtId="0" fontId="3" fillId="0" borderId="0" xfId="1" applyFont="1" applyAlignment="1">
      <alignment horizontal="left" vertical="center" indent="2"/>
    </xf>
    <xf numFmtId="49" fontId="12" fillId="0" borderId="0" xfId="0" applyNumberFormat="1" applyFont="1" applyAlignment="1">
      <alignment horizontal="left" vertical="center" indent="2"/>
    </xf>
    <xf numFmtId="49" fontId="12" fillId="0" borderId="0" xfId="1" applyNumberFormat="1" applyFont="1" applyAlignment="1">
      <alignment horizontal="left" vertical="center" wrapText="1" indent="2"/>
    </xf>
    <xf numFmtId="49" fontId="13" fillId="0" borderId="0" xfId="1" applyNumberFormat="1" applyFont="1" applyAlignment="1">
      <alignment horizontal="left" vertical="center" indent="2"/>
    </xf>
    <xf numFmtId="49" fontId="12" fillId="0" borderId="0" xfId="1" applyNumberFormat="1" applyFont="1" applyAlignment="1">
      <alignment horizontal="left" vertical="center" indent="2"/>
    </xf>
    <xf numFmtId="0" fontId="3" fillId="0" borderId="0" xfId="1" applyFont="1" applyAlignment="1">
      <alignment horizontal="left" vertical="center" wrapText="1" indent="2"/>
    </xf>
    <xf numFmtId="0" fontId="12" fillId="0" borderId="0" xfId="1" applyFont="1" applyAlignment="1">
      <alignment horizontal="left" vertical="center" wrapText="1" indent="2"/>
    </xf>
    <xf numFmtId="49" fontId="3" fillId="0" borderId="0" xfId="1" applyNumberFormat="1" applyFont="1" applyAlignment="1">
      <alignment horizontal="left" vertical="center" indent="2"/>
    </xf>
    <xf numFmtId="0" fontId="14" fillId="0" borderId="0" xfId="1" applyFont="1">
      <alignment vertical="center"/>
    </xf>
    <xf numFmtId="0" fontId="12" fillId="0" borderId="0" xfId="1" applyFont="1" applyAlignment="1">
      <alignment horizontal="left" vertical="center" indent="1"/>
    </xf>
    <xf numFmtId="0" fontId="3" fillId="0" borderId="0" xfId="1" applyFont="1" applyAlignment="1">
      <alignment horizontal="left" vertical="center" indent="1"/>
    </xf>
    <xf numFmtId="0" fontId="5" fillId="0" borderId="0" xfId="1" applyFont="1" applyAlignment="1">
      <alignment horizontal="left" vertical="center" indent="2"/>
    </xf>
    <xf numFmtId="0" fontId="16" fillId="0" borderId="0" xfId="0" applyFont="1" applyAlignment="1">
      <alignment vertical="center"/>
    </xf>
    <xf numFmtId="0" fontId="15" fillId="0" borderId="0" xfId="1" applyFont="1" applyAlignment="1">
      <alignment horizontal="left" vertical="center" indent="2"/>
    </xf>
    <xf numFmtId="0" fontId="17" fillId="0" borderId="0" xfId="1" applyFont="1" applyAlignment="1">
      <alignment horizontal="center" vertical="center"/>
    </xf>
    <xf numFmtId="0" fontId="18" fillId="0" borderId="0" xfId="1" applyFont="1" applyAlignment="1">
      <alignment horizontal="left" vertical="center" indent="2"/>
    </xf>
    <xf numFmtId="0" fontId="20" fillId="0" borderId="0" xfId="0" applyFont="1" applyAlignment="1">
      <alignment vertical="center"/>
    </xf>
    <xf numFmtId="0" fontId="22" fillId="0" borderId="0" xfId="3" applyFont="1" applyAlignment="1">
      <alignment horizontal="center" vertical="center" wrapText="1"/>
    </xf>
    <xf numFmtId="0" fontId="23" fillId="0" borderId="0" xfId="3" applyFont="1" applyAlignment="1">
      <alignment horizontal="center" vertical="center"/>
    </xf>
    <xf numFmtId="0" fontId="22" fillId="0" borderId="2" xfId="3" applyFont="1" applyBorder="1" applyAlignment="1">
      <alignment horizontal="center" vertical="center" wrapText="1"/>
    </xf>
    <xf numFmtId="0" fontId="26" fillId="0" borderId="5" xfId="3" applyFont="1" applyBorder="1" applyAlignment="1">
      <alignment horizontal="center" vertical="center" wrapText="1"/>
    </xf>
    <xf numFmtId="0" fontId="26" fillId="0" borderId="6" xfId="3" applyFont="1" applyBorder="1" applyAlignment="1">
      <alignment horizontal="center" vertical="center" wrapText="1"/>
    </xf>
    <xf numFmtId="0" fontId="26" fillId="0" borderId="7" xfId="3" applyFont="1" applyBorder="1" applyAlignment="1">
      <alignment horizontal="center" vertical="center" wrapText="1"/>
    </xf>
    <xf numFmtId="0" fontId="26" fillId="0" borderId="8" xfId="3" applyFont="1" applyBorder="1" applyAlignment="1">
      <alignment horizontal="center" vertical="center" wrapText="1"/>
    </xf>
    <xf numFmtId="0" fontId="26" fillId="0" borderId="9" xfId="3" applyFont="1" applyBorder="1" applyAlignment="1">
      <alignment horizontal="center" vertical="center"/>
    </xf>
    <xf numFmtId="0" fontId="26" fillId="0" borderId="10" xfId="3" applyFont="1" applyBorder="1" applyAlignment="1">
      <alignment horizontal="center" vertical="center"/>
    </xf>
    <xf numFmtId="38" fontId="26" fillId="0" borderId="11" xfId="4" applyFont="1" applyFill="1" applyBorder="1" applyAlignment="1">
      <alignment horizontal="distributed" vertical="center"/>
    </xf>
    <xf numFmtId="176" fontId="26" fillId="0" borderId="11" xfId="3" applyNumberFormat="1" applyFont="1" applyBorder="1" applyAlignment="1">
      <alignment shrinkToFit="1"/>
    </xf>
    <xf numFmtId="176" fontId="26" fillId="0" borderId="12" xfId="3" applyNumberFormat="1" applyFont="1" applyBorder="1" applyAlignment="1">
      <alignment shrinkToFit="1"/>
    </xf>
    <xf numFmtId="176" fontId="26" fillId="0" borderId="13" xfId="3" applyNumberFormat="1" applyFont="1" applyBorder="1" applyAlignment="1">
      <alignment shrinkToFit="1"/>
    </xf>
    <xf numFmtId="176" fontId="26" fillId="0" borderId="14" xfId="4" applyNumberFormat="1" applyFont="1" applyFill="1" applyBorder="1" applyAlignment="1"/>
    <xf numFmtId="176" fontId="26" fillId="0" borderId="15" xfId="4" applyNumberFormat="1" applyFont="1" applyFill="1" applyBorder="1" applyAlignment="1"/>
    <xf numFmtId="0" fontId="23" fillId="0" borderId="0" xfId="3" applyFont="1" applyAlignment="1">
      <alignment horizontal="left" vertical="top"/>
    </xf>
    <xf numFmtId="38" fontId="26" fillId="0" borderId="18" xfId="4" applyFont="1" applyFill="1" applyBorder="1" applyAlignment="1">
      <alignment horizontal="distributed" vertical="center"/>
    </xf>
    <xf numFmtId="176" fontId="26" fillId="0" borderId="18" xfId="3" applyNumberFormat="1" applyFont="1" applyBorder="1" applyAlignment="1">
      <alignment shrinkToFit="1"/>
    </xf>
    <xf numFmtId="176" fontId="26" fillId="0" borderId="19" xfId="3" applyNumberFormat="1" applyFont="1" applyBorder="1" applyAlignment="1">
      <alignment shrinkToFit="1"/>
    </xf>
    <xf numFmtId="176" fontId="26" fillId="0" borderId="20" xfId="3" applyNumberFormat="1" applyFont="1" applyBorder="1" applyAlignment="1">
      <alignment shrinkToFit="1"/>
    </xf>
    <xf numFmtId="176" fontId="26" fillId="0" borderId="21" xfId="4" applyNumberFormat="1" applyFont="1" applyFill="1" applyBorder="1" applyAlignment="1"/>
    <xf numFmtId="176" fontId="26" fillId="0" borderId="22" xfId="4" applyNumberFormat="1" applyFont="1" applyFill="1" applyBorder="1" applyAlignment="1"/>
    <xf numFmtId="176" fontId="26" fillId="0" borderId="23" xfId="4" applyNumberFormat="1" applyFont="1" applyFill="1" applyBorder="1" applyAlignment="1"/>
    <xf numFmtId="176" fontId="26" fillId="0" borderId="24" xfId="4" applyNumberFormat="1" applyFont="1" applyFill="1" applyBorder="1" applyAlignment="1"/>
    <xf numFmtId="38" fontId="26" fillId="0" borderId="26" xfId="4" applyFont="1" applyFill="1" applyBorder="1" applyAlignment="1">
      <alignment horizontal="distributed" vertical="center"/>
    </xf>
    <xf numFmtId="176" fontId="26" fillId="0" borderId="26" xfId="3" applyNumberFormat="1" applyFont="1" applyBorder="1" applyAlignment="1">
      <alignment shrinkToFit="1"/>
    </xf>
    <xf numFmtId="176" fontId="26" fillId="0" borderId="27" xfId="3" applyNumberFormat="1" applyFont="1" applyBorder="1" applyAlignment="1">
      <alignment shrinkToFit="1"/>
    </xf>
    <xf numFmtId="176" fontId="26" fillId="0" borderId="28" xfId="3" applyNumberFormat="1" applyFont="1" applyBorder="1" applyAlignment="1">
      <alignment shrinkToFit="1"/>
    </xf>
    <xf numFmtId="176" fontId="26" fillId="0" borderId="29" xfId="4" applyNumberFormat="1" applyFont="1" applyFill="1" applyBorder="1" applyAlignment="1"/>
    <xf numFmtId="176" fontId="26" fillId="0" borderId="30" xfId="4" applyNumberFormat="1" applyFont="1" applyFill="1" applyBorder="1" applyAlignment="1"/>
    <xf numFmtId="176" fontId="26" fillId="0" borderId="31" xfId="3" applyNumberFormat="1" applyFont="1" applyBorder="1" applyAlignment="1">
      <alignment shrinkToFit="1"/>
    </xf>
    <xf numFmtId="38" fontId="26" fillId="0" borderId="33" xfId="4" applyFont="1" applyFill="1" applyBorder="1" applyAlignment="1">
      <alignment horizontal="distributed" vertical="center"/>
    </xf>
    <xf numFmtId="176" fontId="26" fillId="0" borderId="33" xfId="3" applyNumberFormat="1" applyFont="1" applyBorder="1" applyAlignment="1">
      <alignment shrinkToFit="1"/>
    </xf>
    <xf numFmtId="176" fontId="26" fillId="0" borderId="34" xfId="3" applyNumberFormat="1" applyFont="1" applyBorder="1" applyAlignment="1">
      <alignment shrinkToFit="1"/>
    </xf>
    <xf numFmtId="176" fontId="26" fillId="0" borderId="35" xfId="3" applyNumberFormat="1" applyFont="1" applyBorder="1" applyAlignment="1">
      <alignment shrinkToFit="1"/>
    </xf>
    <xf numFmtId="176" fontId="26" fillId="0" borderId="36" xfId="4" applyNumberFormat="1" applyFont="1" applyFill="1" applyBorder="1" applyAlignment="1"/>
    <xf numFmtId="176" fontId="26" fillId="0" borderId="37" xfId="4" applyNumberFormat="1" applyFont="1" applyFill="1" applyBorder="1" applyAlignment="1"/>
    <xf numFmtId="176" fontId="26" fillId="0" borderId="27" xfId="3" applyNumberFormat="1" applyFont="1" applyBorder="1" applyAlignment="1">
      <alignment horizontal="right" shrinkToFit="1"/>
    </xf>
    <xf numFmtId="176" fontId="26" fillId="0" borderId="28" xfId="3" applyNumberFormat="1" applyFont="1" applyBorder="1" applyAlignment="1">
      <alignment horizontal="right" shrinkToFit="1"/>
    </xf>
    <xf numFmtId="176" fontId="26" fillId="0" borderId="38" xfId="4" applyNumberFormat="1" applyFont="1" applyFill="1" applyBorder="1" applyAlignment="1"/>
    <xf numFmtId="176" fontId="26" fillId="0" borderId="39" xfId="4" applyNumberFormat="1" applyFont="1" applyFill="1" applyBorder="1" applyAlignment="1"/>
    <xf numFmtId="176" fontId="26" fillId="0" borderId="40" xfId="4" applyNumberFormat="1" applyFont="1" applyFill="1" applyBorder="1" applyAlignment="1"/>
    <xf numFmtId="176" fontId="26" fillId="0" borderId="41" xfId="4" applyNumberFormat="1" applyFont="1" applyFill="1" applyBorder="1" applyAlignment="1"/>
    <xf numFmtId="38" fontId="26" fillId="0" borderId="42" xfId="4" applyFont="1" applyFill="1" applyBorder="1" applyAlignment="1">
      <alignment horizontal="distributed" vertical="center"/>
    </xf>
    <xf numFmtId="176" fontId="28" fillId="0" borderId="42" xfId="3" applyNumberFormat="1" applyFont="1" applyBorder="1" applyAlignment="1">
      <alignment shrinkToFit="1"/>
    </xf>
    <xf numFmtId="176" fontId="26" fillId="0" borderId="42" xfId="3" applyNumberFormat="1" applyFont="1" applyBorder="1" applyAlignment="1">
      <alignment shrinkToFit="1"/>
    </xf>
    <xf numFmtId="176" fontId="26" fillId="0" borderId="43" xfId="3" applyNumberFormat="1" applyFont="1" applyBorder="1" applyAlignment="1">
      <alignment shrinkToFit="1"/>
    </xf>
    <xf numFmtId="176" fontId="26" fillId="0" borderId="44" xfId="4" applyNumberFormat="1" applyFont="1" applyFill="1" applyBorder="1" applyAlignment="1"/>
    <xf numFmtId="176" fontId="26" fillId="0" borderId="45" xfId="3" applyNumberFormat="1" applyFont="1" applyBorder="1" applyAlignment="1">
      <alignment horizontal="right" shrinkToFit="1"/>
    </xf>
    <xf numFmtId="176" fontId="26" fillId="0" borderId="46" xfId="4" applyNumberFormat="1" applyFont="1" applyFill="1" applyBorder="1" applyAlignment="1"/>
    <xf numFmtId="176" fontId="26" fillId="0" borderId="47" xfId="4" applyNumberFormat="1" applyFont="1" applyFill="1" applyBorder="1" applyAlignment="1"/>
    <xf numFmtId="176" fontId="26" fillId="0" borderId="48" xfId="4" applyNumberFormat="1" applyFont="1" applyFill="1" applyBorder="1" applyAlignment="1"/>
    <xf numFmtId="176" fontId="26" fillId="0" borderId="49" xfId="4" applyNumberFormat="1" applyFont="1" applyFill="1" applyBorder="1" applyAlignment="1"/>
    <xf numFmtId="176" fontId="26" fillId="0" borderId="50" xfId="4" applyNumberFormat="1" applyFont="1" applyFill="1" applyBorder="1" applyAlignment="1"/>
    <xf numFmtId="176" fontId="26" fillId="0" borderId="51" xfId="4" applyNumberFormat="1" applyFont="1" applyFill="1" applyBorder="1" applyAlignment="1"/>
    <xf numFmtId="176" fontId="26" fillId="0" borderId="52" xfId="4" applyNumberFormat="1" applyFont="1" applyFill="1" applyBorder="1" applyAlignment="1"/>
    <xf numFmtId="176" fontId="26" fillId="0" borderId="53" xfId="4" applyNumberFormat="1" applyFont="1" applyFill="1" applyBorder="1" applyAlignment="1"/>
    <xf numFmtId="176" fontId="26" fillId="0" borderId="54" xfId="4" applyNumberFormat="1" applyFont="1" applyFill="1" applyBorder="1" applyAlignment="1"/>
    <xf numFmtId="176" fontId="26" fillId="0" borderId="55" xfId="4" applyNumberFormat="1" applyFont="1" applyFill="1" applyBorder="1" applyAlignment="1"/>
    <xf numFmtId="176" fontId="26" fillId="0" borderId="56" xfId="4" applyNumberFormat="1" applyFont="1" applyFill="1" applyBorder="1" applyAlignment="1"/>
    <xf numFmtId="176" fontId="26" fillId="0" borderId="57" xfId="4" applyNumberFormat="1" applyFont="1" applyFill="1" applyBorder="1" applyAlignment="1"/>
    <xf numFmtId="176" fontId="28" fillId="0" borderId="26" xfId="3" applyNumberFormat="1" applyFont="1" applyBorder="1" applyAlignment="1">
      <alignment shrinkToFit="1"/>
    </xf>
    <xf numFmtId="176" fontId="26" fillId="0" borderId="58" xfId="4" applyNumberFormat="1" applyFont="1" applyFill="1" applyBorder="1" applyAlignment="1"/>
    <xf numFmtId="176" fontId="26" fillId="0" borderId="59" xfId="4" applyNumberFormat="1" applyFont="1" applyFill="1" applyBorder="1" applyAlignment="1"/>
    <xf numFmtId="176" fontId="28" fillId="0" borderId="18" xfId="3" applyNumberFormat="1" applyFont="1" applyBorder="1" applyAlignment="1">
      <alignment shrinkToFit="1"/>
    </xf>
    <xf numFmtId="0" fontId="26" fillId="0" borderId="60" xfId="3" applyFont="1" applyBorder="1" applyAlignment="1">
      <alignment horizontal="center" vertical="top" wrapText="1"/>
    </xf>
    <xf numFmtId="0" fontId="26" fillId="0" borderId="61" xfId="3" applyFont="1" applyBorder="1" applyAlignment="1">
      <alignment horizontal="center" vertical="top" wrapText="1"/>
    </xf>
    <xf numFmtId="176" fontId="26" fillId="0" borderId="61" xfId="3" applyNumberFormat="1" applyFont="1" applyBorder="1" applyAlignment="1">
      <alignment shrinkToFit="1"/>
    </xf>
    <xf numFmtId="176" fontId="26" fillId="0" borderId="62" xfId="3" applyNumberFormat="1" applyFont="1" applyBorder="1" applyAlignment="1">
      <alignment shrinkToFit="1"/>
    </xf>
    <xf numFmtId="176" fontId="26" fillId="0" borderId="63" xfId="3" applyNumberFormat="1" applyFont="1" applyBorder="1" applyAlignment="1">
      <alignment shrinkToFit="1"/>
    </xf>
    <xf numFmtId="176" fontId="26" fillId="0" borderId="0" xfId="3" applyNumberFormat="1" applyFont="1"/>
    <xf numFmtId="176" fontId="26" fillId="0" borderId="37" xfId="3" applyNumberFormat="1" applyFont="1" applyBorder="1"/>
    <xf numFmtId="0" fontId="30" fillId="0" borderId="0" xfId="3" applyFont="1" applyAlignment="1">
      <alignment horizontal="center" vertical="top"/>
    </xf>
    <xf numFmtId="0" fontId="31" fillId="0" borderId="0" xfId="3" applyFont="1" applyAlignment="1">
      <alignment horizontal="left" vertical="top"/>
    </xf>
    <xf numFmtId="0" fontId="32" fillId="0" borderId="0" xfId="3" applyFont="1" applyAlignment="1">
      <alignment horizontal="left" vertical="top"/>
    </xf>
    <xf numFmtId="176" fontId="32" fillId="0" borderId="0" xfId="3" applyNumberFormat="1" applyFont="1" applyAlignment="1">
      <alignment horizontal="left" vertical="top"/>
    </xf>
    <xf numFmtId="0" fontId="32" fillId="0" borderId="64" xfId="3" applyFont="1" applyBorder="1" applyAlignment="1">
      <alignment horizontal="left" vertical="top"/>
    </xf>
    <xf numFmtId="0" fontId="27" fillId="0" borderId="0" xfId="3" applyFont="1" applyAlignment="1">
      <alignment horizontal="center" vertical="top"/>
    </xf>
    <xf numFmtId="0" fontId="33" fillId="0" borderId="0" xfId="3" applyFont="1" applyAlignment="1">
      <alignment horizontal="left" vertical="top"/>
    </xf>
    <xf numFmtId="0" fontId="34" fillId="0" borderId="0" xfId="3" applyFont="1" applyAlignment="1">
      <alignment horizontal="left" vertical="top"/>
    </xf>
    <xf numFmtId="176" fontId="34" fillId="0" borderId="0" xfId="3" applyNumberFormat="1" applyFont="1" applyAlignment="1">
      <alignment horizontal="left" vertical="top"/>
    </xf>
    <xf numFmtId="0" fontId="35" fillId="0" borderId="0" xfId="3" applyFont="1" applyAlignment="1">
      <alignment horizontal="center" vertical="top"/>
    </xf>
    <xf numFmtId="0" fontId="36" fillId="0" borderId="0" xfId="3" applyFont="1" applyAlignment="1">
      <alignment horizontal="left" vertical="top"/>
    </xf>
    <xf numFmtId="0" fontId="37" fillId="0" borderId="0" xfId="3" applyFont="1" applyAlignment="1">
      <alignment horizontal="left" vertical="top"/>
    </xf>
    <xf numFmtId="176" fontId="37" fillId="0" borderId="0" xfId="3" applyNumberFormat="1" applyFont="1" applyAlignment="1">
      <alignment horizontal="left" vertical="top"/>
    </xf>
    <xf numFmtId="176" fontId="38" fillId="0" borderId="0" xfId="3" applyNumberFormat="1" applyFont="1" applyAlignment="1">
      <alignment horizontal="left" vertical="top"/>
    </xf>
    <xf numFmtId="0" fontId="39" fillId="0" borderId="0" xfId="3" applyFont="1" applyAlignment="1">
      <alignment horizontal="center" vertical="top"/>
    </xf>
    <xf numFmtId="0" fontId="40" fillId="0" borderId="0" xfId="3" applyFont="1" applyAlignment="1">
      <alignment horizontal="left" vertical="top"/>
    </xf>
    <xf numFmtId="0" fontId="41" fillId="0" borderId="0" xfId="3" applyFont="1" applyAlignment="1">
      <alignment horizontal="left" vertical="top"/>
    </xf>
    <xf numFmtId="176" fontId="42" fillId="0" borderId="0" xfId="3" applyNumberFormat="1" applyFont="1" applyAlignment="1">
      <alignment horizontal="left" vertical="top"/>
    </xf>
    <xf numFmtId="177" fontId="24" fillId="0" borderId="0" xfId="5" applyNumberFormat="1" applyFont="1" applyFill="1" applyBorder="1">
      <alignment vertical="center"/>
    </xf>
    <xf numFmtId="177" fontId="1" fillId="0" borderId="0" xfId="5" applyNumberFormat="1">
      <alignment vertical="center"/>
    </xf>
    <xf numFmtId="177" fontId="24" fillId="0" borderId="26" xfId="5" applyNumberFormat="1" applyFont="1" applyFill="1" applyBorder="1" applyAlignment="1">
      <alignment horizontal="center" vertical="center" wrapText="1"/>
    </xf>
    <xf numFmtId="177" fontId="24" fillId="0" borderId="65" xfId="5" applyNumberFormat="1" applyFont="1" applyFill="1" applyBorder="1" applyAlignment="1">
      <alignment horizontal="center" vertical="center" wrapText="1"/>
    </xf>
    <xf numFmtId="177" fontId="24" fillId="0" borderId="0" xfId="5" applyNumberFormat="1" applyFont="1">
      <alignment vertical="center"/>
    </xf>
    <xf numFmtId="177" fontId="45" fillId="0" borderId="68" xfId="5" applyNumberFormat="1" applyFont="1" applyFill="1" applyBorder="1" applyAlignment="1">
      <alignment horizontal="distributed" vertical="center"/>
    </xf>
    <xf numFmtId="177" fontId="45" fillId="0" borderId="68" xfId="5" applyNumberFormat="1" applyFont="1" applyFill="1" applyBorder="1" applyAlignment="1">
      <alignment horizontal="center" vertical="center"/>
    </xf>
    <xf numFmtId="177" fontId="46" fillId="0" borderId="68" xfId="5" applyNumberFormat="1" applyFont="1" applyFill="1" applyBorder="1">
      <alignment vertical="center"/>
    </xf>
    <xf numFmtId="177" fontId="46" fillId="0" borderId="69" xfId="5" applyNumberFormat="1" applyFont="1" applyFill="1" applyBorder="1">
      <alignment vertical="center"/>
    </xf>
    <xf numFmtId="177" fontId="26" fillId="0" borderId="0" xfId="5" applyNumberFormat="1" applyFont="1">
      <alignment vertical="center"/>
    </xf>
    <xf numFmtId="177" fontId="45" fillId="0" borderId="72" xfId="5" applyNumberFormat="1" applyFont="1" applyFill="1" applyBorder="1" applyAlignment="1">
      <alignment horizontal="distributed" vertical="center"/>
    </xf>
    <xf numFmtId="177" fontId="45" fillId="0" borderId="72" xfId="5" applyNumberFormat="1" applyFont="1" applyFill="1" applyBorder="1" applyAlignment="1">
      <alignment horizontal="center" vertical="center"/>
    </xf>
    <xf numFmtId="177" fontId="46" fillId="0" borderId="72" xfId="5" applyNumberFormat="1" applyFont="1" applyFill="1" applyBorder="1">
      <alignment vertical="center"/>
    </xf>
    <xf numFmtId="177" fontId="46" fillId="0" borderId="73" xfId="5" applyNumberFormat="1" applyFont="1" applyFill="1" applyBorder="1">
      <alignment vertical="center"/>
    </xf>
    <xf numFmtId="177" fontId="45" fillId="0" borderId="74" xfId="5" applyNumberFormat="1" applyFont="1" applyFill="1" applyBorder="1" applyAlignment="1">
      <alignment horizontal="distributed" vertical="center"/>
    </xf>
    <xf numFmtId="177" fontId="45" fillId="0" borderId="74" xfId="5" applyNumberFormat="1" applyFont="1" applyFill="1" applyBorder="1" applyAlignment="1">
      <alignment horizontal="center" vertical="center"/>
    </xf>
    <xf numFmtId="177" fontId="46" fillId="0" borderId="74" xfId="5" applyNumberFormat="1" applyFont="1" applyFill="1" applyBorder="1">
      <alignment vertical="center"/>
    </xf>
    <xf numFmtId="177" fontId="46" fillId="0" borderId="75" xfId="5" applyNumberFormat="1" applyFont="1" applyFill="1" applyBorder="1">
      <alignment vertical="center"/>
    </xf>
    <xf numFmtId="177" fontId="45" fillId="0" borderId="74" xfId="5" applyNumberFormat="1" applyFont="1" applyFill="1" applyBorder="1" applyAlignment="1">
      <alignment vertical="center" shrinkToFit="1"/>
    </xf>
    <xf numFmtId="177" fontId="45" fillId="3" borderId="78" xfId="5" applyNumberFormat="1" applyFont="1" applyFill="1" applyBorder="1" applyAlignment="1">
      <alignment horizontal="center" vertical="center"/>
    </xf>
    <xf numFmtId="177" fontId="46" fillId="2" borderId="78" xfId="5" applyNumberFormat="1" applyFont="1" applyFill="1" applyBorder="1">
      <alignment vertical="center"/>
    </xf>
    <xf numFmtId="177" fontId="46" fillId="2" borderId="79" xfId="5" applyNumberFormat="1" applyFont="1" applyFill="1" applyBorder="1">
      <alignment vertical="center"/>
    </xf>
    <xf numFmtId="177" fontId="45" fillId="0" borderId="80" xfId="5" applyNumberFormat="1" applyFont="1" applyFill="1" applyBorder="1" applyAlignment="1">
      <alignment horizontal="distributed" vertical="center"/>
    </xf>
    <xf numFmtId="177" fontId="45" fillId="0" borderId="80" xfId="5" applyNumberFormat="1" applyFont="1" applyFill="1" applyBorder="1" applyAlignment="1">
      <alignment horizontal="center" vertical="center"/>
    </xf>
    <xf numFmtId="177" fontId="46" fillId="0" borderId="80" xfId="5" applyNumberFormat="1" applyFont="1" applyFill="1" applyBorder="1">
      <alignment vertical="center"/>
    </xf>
    <xf numFmtId="177" fontId="46" fillId="0" borderId="81" xfId="5" applyNumberFormat="1" applyFont="1" applyFill="1" applyBorder="1">
      <alignment vertical="center"/>
    </xf>
    <xf numFmtId="177" fontId="45" fillId="5" borderId="78" xfId="5" applyNumberFormat="1" applyFont="1" applyFill="1" applyBorder="1" applyAlignment="1">
      <alignment horizontal="center" vertical="center"/>
    </xf>
    <xf numFmtId="177" fontId="46" fillId="4" borderId="78" xfId="5" applyNumberFormat="1" applyFont="1" applyFill="1" applyBorder="1">
      <alignment vertical="center"/>
    </xf>
    <xf numFmtId="177" fontId="46" fillId="4" borderId="79" xfId="5" applyNumberFormat="1" applyFont="1" applyFill="1" applyBorder="1">
      <alignment vertical="center"/>
    </xf>
    <xf numFmtId="177" fontId="45" fillId="0" borderId="87" xfId="5" applyNumberFormat="1" applyFont="1" applyFill="1" applyBorder="1" applyAlignment="1">
      <alignment horizontal="distributed" vertical="center"/>
    </xf>
    <xf numFmtId="177" fontId="45" fillId="0" borderId="87" xfId="5" applyNumberFormat="1" applyFont="1" applyFill="1" applyBorder="1" applyAlignment="1">
      <alignment horizontal="center" vertical="center"/>
    </xf>
    <xf numFmtId="177" fontId="46" fillId="0" borderId="87" xfId="5" applyNumberFormat="1" applyFont="1" applyFill="1" applyBorder="1">
      <alignment vertical="center"/>
    </xf>
    <xf numFmtId="177" fontId="46" fillId="0" borderId="88" xfId="5" applyNumberFormat="1" applyFont="1" applyFill="1" applyBorder="1">
      <alignment vertical="center"/>
    </xf>
    <xf numFmtId="177" fontId="26" fillId="0" borderId="0" xfId="5" applyNumberFormat="1" applyFont="1" applyFill="1">
      <alignment vertical="center"/>
    </xf>
    <xf numFmtId="177" fontId="45" fillId="0" borderId="71" xfId="5" applyNumberFormat="1" applyFont="1" applyFill="1" applyBorder="1" applyAlignment="1">
      <alignment horizontal="center" vertical="center"/>
    </xf>
    <xf numFmtId="177" fontId="46" fillId="0" borderId="71" xfId="5" applyNumberFormat="1" applyFont="1" applyFill="1" applyBorder="1">
      <alignment vertical="center"/>
    </xf>
    <xf numFmtId="177" fontId="46" fillId="0" borderId="89" xfId="5" applyNumberFormat="1" applyFont="1" applyFill="1" applyBorder="1">
      <alignment vertical="center"/>
    </xf>
    <xf numFmtId="177" fontId="45" fillId="0" borderId="91" xfId="5" applyNumberFormat="1" applyFont="1" applyFill="1" applyBorder="1" applyAlignment="1">
      <alignment horizontal="distributed" vertical="center"/>
    </xf>
    <xf numFmtId="177" fontId="45" fillId="0" borderId="92" xfId="5" applyNumberFormat="1" applyFont="1" applyFill="1" applyBorder="1" applyAlignment="1">
      <alignment horizontal="center" vertical="center"/>
    </xf>
    <xf numFmtId="177" fontId="46" fillId="0" borderId="93" xfId="5" applyNumberFormat="1" applyFont="1" applyFill="1" applyBorder="1" applyAlignment="1">
      <alignment horizontal="right" vertical="center"/>
    </xf>
    <xf numFmtId="177" fontId="46" fillId="0" borderId="94" xfId="5" applyNumberFormat="1" applyFont="1" applyFill="1" applyBorder="1" applyAlignment="1">
      <alignment vertical="center"/>
    </xf>
    <xf numFmtId="177" fontId="46" fillId="0" borderId="95" xfId="5" applyNumberFormat="1" applyFont="1" applyFill="1" applyBorder="1" applyAlignment="1">
      <alignment vertical="center"/>
    </xf>
    <xf numFmtId="177" fontId="26" fillId="0" borderId="87" xfId="5" applyNumberFormat="1" applyFont="1" applyFill="1" applyBorder="1" applyAlignment="1">
      <alignment horizontal="distributed" vertical="center"/>
    </xf>
    <xf numFmtId="177" fontId="45" fillId="3" borderId="67" xfId="5" applyNumberFormat="1" applyFont="1" applyFill="1" applyBorder="1" applyAlignment="1">
      <alignment horizontal="center" vertical="center"/>
    </xf>
    <xf numFmtId="177" fontId="46" fillId="2" borderId="67" xfId="5" applyNumberFormat="1" applyFont="1" applyFill="1" applyBorder="1">
      <alignment vertical="center"/>
    </xf>
    <xf numFmtId="177" fontId="46" fillId="2" borderId="98" xfId="5" applyNumberFormat="1" applyFont="1" applyFill="1" applyBorder="1">
      <alignment vertical="center"/>
    </xf>
    <xf numFmtId="177" fontId="45" fillId="0" borderId="14" xfId="5" applyNumberFormat="1" applyFont="1" applyFill="1" applyBorder="1" applyAlignment="1">
      <alignment horizontal="distributed" vertical="center"/>
    </xf>
    <xf numFmtId="177" fontId="45" fillId="0" borderId="21" xfId="5" applyNumberFormat="1" applyFont="1" applyFill="1" applyBorder="1" applyAlignment="1">
      <alignment horizontal="distributed" vertical="center"/>
    </xf>
    <xf numFmtId="177" fontId="45" fillId="0" borderId="99" xfId="5" applyNumberFormat="1" applyFont="1" applyFill="1" applyBorder="1" applyAlignment="1">
      <alignment horizontal="distributed" vertical="center"/>
    </xf>
    <xf numFmtId="177" fontId="45" fillId="0" borderId="100" xfId="5" applyNumberFormat="1" applyFont="1" applyFill="1" applyBorder="1" applyAlignment="1">
      <alignment horizontal="distributed" vertical="center"/>
    </xf>
    <xf numFmtId="177" fontId="45" fillId="0" borderId="101" xfId="5" applyNumberFormat="1" applyFont="1" applyFill="1" applyBorder="1" applyAlignment="1">
      <alignment horizontal="center" vertical="center"/>
    </xf>
    <xf numFmtId="177" fontId="46" fillId="0" borderId="101" xfId="5" applyNumberFormat="1" applyFont="1" applyFill="1" applyBorder="1">
      <alignment vertical="center"/>
    </xf>
    <xf numFmtId="177" fontId="46" fillId="0" borderId="102" xfId="5" applyNumberFormat="1" applyFont="1" applyFill="1" applyBorder="1">
      <alignment vertical="center"/>
    </xf>
    <xf numFmtId="177" fontId="45" fillId="6" borderId="72" xfId="5" applyNumberFormat="1" applyFont="1" applyFill="1" applyBorder="1" applyAlignment="1">
      <alignment horizontal="distributed" vertical="center"/>
    </xf>
    <xf numFmtId="177" fontId="45" fillId="0" borderId="94" xfId="5" applyNumberFormat="1" applyFont="1" applyFill="1" applyBorder="1" applyAlignment="1">
      <alignment horizontal="distributed" vertical="center"/>
    </xf>
    <xf numFmtId="177" fontId="45" fillId="0" borderId="94" xfId="5" applyNumberFormat="1" applyFont="1" applyFill="1" applyBorder="1" applyAlignment="1">
      <alignment horizontal="center" vertical="center"/>
    </xf>
    <xf numFmtId="177" fontId="46" fillId="0" borderId="94" xfId="5" applyNumberFormat="1" applyFont="1" applyFill="1" applyBorder="1">
      <alignment vertical="center"/>
    </xf>
    <xf numFmtId="177" fontId="46" fillId="0" borderId="95" xfId="5" applyNumberFormat="1" applyFont="1" applyFill="1" applyBorder="1">
      <alignment vertical="center"/>
    </xf>
    <xf numFmtId="177" fontId="45" fillId="0" borderId="103" xfId="5" applyNumberFormat="1" applyFont="1" applyFill="1" applyBorder="1" applyAlignment="1">
      <alignment horizontal="distributed" vertical="center"/>
    </xf>
    <xf numFmtId="177" fontId="45" fillId="0" borderId="104" xfId="5" applyNumberFormat="1" applyFont="1" applyFill="1" applyBorder="1" applyAlignment="1">
      <alignment horizontal="distributed" vertical="center"/>
    </xf>
    <xf numFmtId="177" fontId="45" fillId="0" borderId="76" xfId="5" applyNumberFormat="1" applyFont="1" applyFill="1" applyBorder="1" applyAlignment="1">
      <alignment horizontal="center" vertical="center"/>
    </xf>
    <xf numFmtId="177" fontId="46" fillId="0" borderId="76" xfId="5" applyNumberFormat="1" applyFont="1" applyFill="1" applyBorder="1">
      <alignment vertical="center"/>
    </xf>
    <xf numFmtId="177" fontId="46" fillId="0" borderId="76" xfId="5" applyNumberFormat="1" applyFont="1" applyFill="1" applyBorder="1" applyAlignment="1">
      <alignment horizontal="right" vertical="center"/>
    </xf>
    <xf numFmtId="177" fontId="46" fillId="0" borderId="105" xfId="5" applyNumberFormat="1" applyFont="1" applyFill="1" applyBorder="1" applyAlignment="1">
      <alignment horizontal="right" vertical="center"/>
    </xf>
    <xf numFmtId="177" fontId="24" fillId="0" borderId="0" xfId="5" applyNumberFormat="1" applyFont="1" applyAlignment="1">
      <alignment horizontal="center" vertical="center"/>
    </xf>
    <xf numFmtId="177" fontId="26" fillId="0" borderId="0" xfId="5" applyNumberFormat="1" applyFont="1" applyAlignment="1">
      <alignment horizontal="distributed" vertical="center"/>
    </xf>
    <xf numFmtId="177" fontId="26" fillId="0" borderId="0" xfId="5" applyNumberFormat="1" applyFont="1" applyAlignment="1">
      <alignment horizontal="center" vertical="center"/>
    </xf>
    <xf numFmtId="177" fontId="30" fillId="0" borderId="0" xfId="5" applyNumberFormat="1" applyFont="1">
      <alignment vertical="center"/>
    </xf>
    <xf numFmtId="38" fontId="26" fillId="0" borderId="0" xfId="4" applyFont="1" applyFill="1" applyBorder="1" applyAlignment="1">
      <alignment horizontal="center" vertical="center"/>
    </xf>
    <xf numFmtId="38" fontId="26" fillId="0" borderId="0" xfId="4" applyFont="1" applyFill="1">
      <alignment vertical="center"/>
    </xf>
    <xf numFmtId="38" fontId="26" fillId="0" borderId="3" xfId="4" applyFont="1" applyFill="1" applyBorder="1" applyAlignment="1">
      <alignment horizontal="center" vertical="center"/>
    </xf>
    <xf numFmtId="38" fontId="26" fillId="0" borderId="83" xfId="4" applyFont="1" applyFill="1" applyBorder="1" applyAlignment="1">
      <alignment horizontal="center" vertical="center"/>
    </xf>
    <xf numFmtId="38" fontId="48" fillId="0" borderId="83" xfId="4" applyFont="1" applyFill="1" applyBorder="1" applyAlignment="1">
      <alignment horizontal="distributed" vertical="center" justifyLastLine="1"/>
    </xf>
    <xf numFmtId="38" fontId="26" fillId="0" borderId="107" xfId="4" applyFont="1" applyFill="1" applyBorder="1" applyAlignment="1">
      <alignment horizontal="center" vertical="center"/>
    </xf>
    <xf numFmtId="38" fontId="26" fillId="0" borderId="3" xfId="4" applyFont="1" applyFill="1" applyBorder="1" applyAlignment="1">
      <alignment horizontal="center" vertical="center" wrapText="1"/>
    </xf>
    <xf numFmtId="38" fontId="26" fillId="0" borderId="108" xfId="4" applyFont="1" applyFill="1" applyBorder="1" applyAlignment="1">
      <alignment horizontal="center" vertical="center" wrapText="1"/>
    </xf>
    <xf numFmtId="38" fontId="26" fillId="0" borderId="108" xfId="4" applyFont="1" applyFill="1" applyBorder="1" applyAlignment="1">
      <alignment horizontal="distributed" vertical="center" wrapText="1"/>
    </xf>
    <xf numFmtId="38" fontId="23" fillId="0" borderId="108" xfId="4" applyFont="1" applyFill="1" applyBorder="1" applyAlignment="1">
      <alignment horizontal="center" vertical="center" wrapText="1"/>
    </xf>
    <xf numFmtId="38" fontId="24" fillId="0" borderId="109" xfId="4" applyFont="1" applyFill="1" applyBorder="1" applyAlignment="1">
      <alignment horizontal="center" vertical="center" wrapText="1"/>
    </xf>
    <xf numFmtId="38" fontId="26" fillId="0" borderId="4" xfId="4" applyFont="1" applyFill="1" applyBorder="1" applyAlignment="1">
      <alignment horizontal="center" vertical="center" wrapText="1"/>
    </xf>
    <xf numFmtId="38" fontId="26" fillId="0" borderId="107" xfId="4" applyFont="1" applyFill="1" applyBorder="1" applyAlignment="1">
      <alignment horizontal="center" vertical="center" wrapText="1"/>
    </xf>
    <xf numFmtId="38" fontId="26" fillId="0" borderId="52" xfId="4" applyFont="1" applyFill="1" applyBorder="1" applyAlignment="1">
      <alignment horizontal="distributed" vertical="center"/>
    </xf>
    <xf numFmtId="38" fontId="22" fillId="0" borderId="68" xfId="4" applyFont="1" applyFill="1" applyBorder="1">
      <alignment vertical="center"/>
    </xf>
    <xf numFmtId="38" fontId="22" fillId="0" borderId="44" xfId="4" applyFont="1" applyFill="1" applyBorder="1">
      <alignment vertical="center"/>
    </xf>
    <xf numFmtId="38" fontId="22" fillId="0" borderId="69" xfId="4" applyFont="1" applyFill="1" applyBorder="1">
      <alignment vertical="center"/>
    </xf>
    <xf numFmtId="38" fontId="26" fillId="0" borderId="0" xfId="4" applyFont="1">
      <alignment vertical="center"/>
    </xf>
    <xf numFmtId="38" fontId="26" fillId="0" borderId="21" xfId="4" applyFont="1" applyFill="1" applyBorder="1" applyAlignment="1">
      <alignment horizontal="distributed" vertical="center"/>
    </xf>
    <xf numFmtId="38" fontId="22" fillId="0" borderId="72" xfId="4" applyFont="1" applyFill="1" applyBorder="1">
      <alignment vertical="center"/>
    </xf>
    <xf numFmtId="38" fontId="22" fillId="0" borderId="22" xfId="4" applyFont="1" applyFill="1" applyBorder="1">
      <alignment vertical="center"/>
    </xf>
    <xf numFmtId="38" fontId="26" fillId="0" borderId="14" xfId="4" applyFont="1" applyFill="1" applyBorder="1" applyAlignment="1">
      <alignment horizontal="distributed" vertical="center"/>
    </xf>
    <xf numFmtId="38" fontId="22" fillId="0" borderId="73" xfId="4" applyFont="1" applyFill="1" applyBorder="1">
      <alignment vertical="center"/>
    </xf>
    <xf numFmtId="38" fontId="22" fillId="0" borderId="74" xfId="4" applyFont="1" applyFill="1" applyBorder="1">
      <alignment vertical="center"/>
    </xf>
    <xf numFmtId="38" fontId="22" fillId="0" borderId="75" xfId="4" applyFont="1" applyFill="1" applyBorder="1">
      <alignment vertical="center"/>
    </xf>
    <xf numFmtId="38" fontId="26" fillId="0" borderId="23" xfId="4" applyFont="1" applyFill="1" applyBorder="1" applyAlignment="1">
      <alignment horizontal="distributed" vertical="center"/>
    </xf>
    <xf numFmtId="38" fontId="22" fillId="0" borderId="24" xfId="4" applyFont="1" applyFill="1" applyBorder="1">
      <alignment vertical="center"/>
    </xf>
    <xf numFmtId="38" fontId="26" fillId="0" borderId="112" xfId="4" applyFont="1" applyFill="1" applyBorder="1" applyAlignment="1">
      <alignment horizontal="distributed" vertical="center"/>
    </xf>
    <xf numFmtId="38" fontId="22" fillId="0" borderId="101" xfId="4" applyFont="1" applyFill="1" applyBorder="1">
      <alignment vertical="center"/>
    </xf>
    <xf numFmtId="38" fontId="22" fillId="0" borderId="30" xfId="4" applyFont="1" applyFill="1" applyBorder="1">
      <alignment vertical="center"/>
    </xf>
    <xf numFmtId="38" fontId="22" fillId="7" borderId="113" xfId="4" applyFont="1" applyFill="1" applyBorder="1">
      <alignment vertical="center"/>
    </xf>
    <xf numFmtId="38" fontId="22" fillId="0" borderId="102" xfId="4" applyFont="1" applyFill="1" applyBorder="1">
      <alignment vertical="center"/>
    </xf>
    <xf numFmtId="38" fontId="26" fillId="0" borderId="72" xfId="4" applyFont="1" applyFill="1" applyBorder="1" applyAlignment="1">
      <alignment horizontal="distributed" vertical="center"/>
    </xf>
    <xf numFmtId="38" fontId="22" fillId="0" borderId="80" xfId="4" applyFont="1" applyFill="1" applyBorder="1">
      <alignment vertical="center"/>
    </xf>
    <xf numFmtId="38" fontId="22" fillId="5" borderId="76" xfId="4" applyFont="1" applyFill="1" applyBorder="1">
      <alignment vertical="center"/>
    </xf>
    <xf numFmtId="38" fontId="22" fillId="5" borderId="105" xfId="4" applyFont="1" applyFill="1" applyBorder="1">
      <alignment vertical="center"/>
    </xf>
    <xf numFmtId="38" fontId="26" fillId="0" borderId="68" xfId="4" applyFont="1" applyFill="1" applyBorder="1" applyAlignment="1">
      <alignment horizontal="distributed" vertical="center"/>
    </xf>
    <xf numFmtId="38" fontId="26" fillId="0" borderId="74" xfId="4" applyFont="1" applyFill="1" applyBorder="1" applyAlignment="1">
      <alignment horizontal="distributed" vertical="center"/>
    </xf>
    <xf numFmtId="38" fontId="22" fillId="2" borderId="113" xfId="4" applyFont="1" applyFill="1" applyBorder="1">
      <alignment vertical="center"/>
    </xf>
    <xf numFmtId="38" fontId="22" fillId="2" borderId="116" xfId="4" applyFont="1" applyFill="1" applyBorder="1">
      <alignment vertical="center"/>
    </xf>
    <xf numFmtId="38" fontId="26" fillId="0" borderId="111" xfId="4" applyFont="1" applyFill="1" applyBorder="1" applyAlignment="1">
      <alignment vertical="center"/>
    </xf>
    <xf numFmtId="38" fontId="22" fillId="0" borderId="15" xfId="4" applyFont="1" applyFill="1" applyBorder="1">
      <alignment vertical="center"/>
    </xf>
    <xf numFmtId="38" fontId="26" fillId="0" borderId="80" xfId="4" applyFont="1" applyFill="1" applyBorder="1" applyAlignment="1">
      <alignment horizontal="distributed" vertical="center"/>
    </xf>
    <xf numFmtId="38" fontId="22" fillId="0" borderId="81" xfId="4" applyFont="1" applyFill="1" applyBorder="1">
      <alignment vertical="center"/>
    </xf>
    <xf numFmtId="38" fontId="26" fillId="0" borderId="117" xfId="4" applyFont="1" applyFill="1" applyBorder="1" applyAlignment="1">
      <alignment vertical="center"/>
    </xf>
    <xf numFmtId="38" fontId="26" fillId="0" borderId="17" xfId="4" applyFont="1" applyFill="1" applyBorder="1" applyAlignment="1">
      <alignment vertical="center"/>
    </xf>
    <xf numFmtId="38" fontId="26" fillId="0" borderId="25" xfId="4" applyFont="1" applyFill="1" applyBorder="1" applyAlignment="1">
      <alignment vertical="center"/>
    </xf>
    <xf numFmtId="38" fontId="26" fillId="0" borderId="100" xfId="4" applyFont="1" applyFill="1" applyBorder="1" applyAlignment="1">
      <alignment horizontal="distributed" vertical="center"/>
    </xf>
    <xf numFmtId="38" fontId="26" fillId="0" borderId="118" xfId="4" applyFont="1" applyFill="1" applyBorder="1" applyAlignment="1">
      <alignment horizontal="distributed" vertical="center"/>
    </xf>
    <xf numFmtId="38" fontId="22" fillId="0" borderId="11" xfId="4" applyFont="1" applyFill="1" applyBorder="1">
      <alignment vertical="center"/>
    </xf>
    <xf numFmtId="38" fontId="22" fillId="0" borderId="41" xfId="4" applyFont="1" applyFill="1" applyBorder="1">
      <alignment vertical="center"/>
    </xf>
    <xf numFmtId="38" fontId="26" fillId="0" borderId="56" xfId="4" applyFont="1" applyFill="1" applyBorder="1" applyAlignment="1">
      <alignment horizontal="distributed" vertical="center"/>
    </xf>
    <xf numFmtId="38" fontId="22" fillId="0" borderId="18" xfId="4" applyFont="1" applyFill="1" applyBorder="1">
      <alignment vertical="center"/>
    </xf>
    <xf numFmtId="38" fontId="22" fillId="0" borderId="49" xfId="4" applyFont="1" applyFill="1" applyBorder="1">
      <alignment vertical="center"/>
    </xf>
    <xf numFmtId="38" fontId="22" fillId="5" borderId="113" xfId="4" applyFont="1" applyFill="1" applyBorder="1">
      <alignment vertical="center"/>
    </xf>
    <xf numFmtId="38" fontId="22" fillId="5" borderId="116" xfId="4" applyFont="1" applyFill="1" applyBorder="1">
      <alignment vertical="center"/>
    </xf>
    <xf numFmtId="38" fontId="26" fillId="0" borderId="120" xfId="4" applyFont="1" applyFill="1" applyBorder="1" applyAlignment="1">
      <alignment horizontal="distributed" vertical="center"/>
    </xf>
    <xf numFmtId="38" fontId="26" fillId="0" borderId="91" xfId="4" applyFont="1" applyFill="1" applyBorder="1" applyAlignment="1">
      <alignment horizontal="distributed" vertical="center"/>
    </xf>
    <xf numFmtId="38" fontId="22" fillId="0" borderId="94" xfId="4" applyFont="1" applyFill="1" applyBorder="1">
      <alignment vertical="center"/>
    </xf>
    <xf numFmtId="38" fontId="22" fillId="0" borderId="95" xfId="4" applyFont="1" applyFill="1" applyBorder="1">
      <alignment vertical="center"/>
    </xf>
    <xf numFmtId="38" fontId="22" fillId="4" borderId="113" xfId="4" applyFont="1" applyFill="1" applyBorder="1">
      <alignment vertical="center"/>
    </xf>
    <xf numFmtId="38" fontId="22" fillId="4" borderId="116" xfId="4" applyFont="1" applyFill="1" applyBorder="1">
      <alignment vertical="center"/>
    </xf>
    <xf numFmtId="38" fontId="26" fillId="0" borderId="94" xfId="4" applyFont="1" applyFill="1" applyBorder="1" applyAlignment="1">
      <alignment horizontal="distributed" vertical="center"/>
    </xf>
    <xf numFmtId="38" fontId="26" fillId="0" borderId="103" xfId="4" applyFont="1" applyFill="1" applyBorder="1" applyAlignment="1">
      <alignment horizontal="distributed" vertical="center"/>
    </xf>
    <xf numFmtId="38" fontId="26" fillId="0" borderId="104" xfId="4" applyFont="1" applyFill="1" applyBorder="1" applyAlignment="1">
      <alignment horizontal="distributed" vertical="center"/>
    </xf>
    <xf numFmtId="38" fontId="26" fillId="0" borderId="99" xfId="4" applyFont="1" applyFill="1" applyBorder="1" applyAlignment="1">
      <alignment horizontal="distributed" vertical="center"/>
    </xf>
    <xf numFmtId="38" fontId="22" fillId="5" borderId="115" xfId="4" applyFont="1" applyFill="1" applyBorder="1">
      <alignment vertical="center"/>
    </xf>
    <xf numFmtId="38" fontId="22" fillId="5" borderId="126" xfId="4" applyFont="1" applyFill="1" applyBorder="1">
      <alignment vertical="center"/>
    </xf>
    <xf numFmtId="38" fontId="22" fillId="0" borderId="130" xfId="4" applyFont="1" applyFill="1" applyBorder="1">
      <alignment vertical="center"/>
    </xf>
    <xf numFmtId="38" fontId="22" fillId="0" borderId="131" xfId="4" applyFont="1" applyFill="1" applyBorder="1">
      <alignment vertical="center"/>
    </xf>
    <xf numFmtId="38" fontId="26" fillId="0" borderId="124" xfId="4" applyFont="1" applyBorder="1">
      <alignment vertical="center"/>
    </xf>
    <xf numFmtId="38" fontId="26" fillId="0" borderId="0" xfId="4" applyFont="1" applyAlignment="1">
      <alignment horizontal="center" vertical="center"/>
    </xf>
    <xf numFmtId="38" fontId="26" fillId="0" borderId="0" xfId="4" applyFont="1" applyAlignment="1">
      <alignment horizontal="distributed" vertical="center"/>
    </xf>
    <xf numFmtId="0" fontId="26" fillId="0" borderId="5" xfId="3" applyFont="1" applyBorder="1" applyAlignment="1">
      <alignment horizontal="center" vertical="center"/>
    </xf>
    <xf numFmtId="0" fontId="26" fillId="0" borderId="16" xfId="3" applyFont="1" applyBorder="1" applyAlignment="1">
      <alignment horizontal="center" vertical="center"/>
    </xf>
    <xf numFmtId="0" fontId="26" fillId="0" borderId="32" xfId="3" applyFont="1" applyBorder="1" applyAlignment="1">
      <alignment horizontal="center" vertical="center"/>
    </xf>
    <xf numFmtId="0" fontId="26" fillId="0" borderId="6" xfId="3" applyFont="1" applyBorder="1" applyAlignment="1">
      <alignment horizontal="center" vertical="center"/>
    </xf>
    <xf numFmtId="0" fontId="26" fillId="0" borderId="17" xfId="3" applyFont="1" applyBorder="1" applyAlignment="1">
      <alignment horizontal="center" vertical="center"/>
    </xf>
    <xf numFmtId="0" fontId="26" fillId="0" borderId="25" xfId="3" applyFont="1" applyBorder="1" applyAlignment="1">
      <alignment horizontal="center" vertical="center"/>
    </xf>
    <xf numFmtId="0" fontId="22" fillId="0" borderId="0" xfId="3" applyFont="1" applyAlignment="1">
      <alignment horizontal="center" vertical="center" wrapText="1"/>
    </xf>
    <xf numFmtId="0" fontId="22" fillId="0" borderId="1" xfId="3" applyFont="1" applyBorder="1" applyAlignment="1">
      <alignment horizontal="center" vertical="center" wrapText="1"/>
    </xf>
    <xf numFmtId="0" fontId="24" fillId="0" borderId="3" xfId="3" applyFont="1" applyBorder="1" applyAlignment="1">
      <alignment horizontal="center" vertical="center" wrapText="1"/>
    </xf>
    <xf numFmtId="0" fontId="24" fillId="0" borderId="4" xfId="3" applyFont="1" applyBorder="1" applyAlignment="1">
      <alignment horizontal="center" vertical="center" wrapText="1"/>
    </xf>
    <xf numFmtId="177" fontId="26" fillId="4" borderId="3" xfId="5" applyNumberFormat="1" applyFont="1" applyFill="1" applyBorder="1" applyAlignment="1">
      <alignment horizontal="distributed" vertical="center" wrapText="1"/>
    </xf>
    <xf numFmtId="177" fontId="26" fillId="4" borderId="83" xfId="5" applyNumberFormat="1" applyFont="1" applyFill="1" applyBorder="1" applyAlignment="1">
      <alignment horizontal="distributed" vertical="center" wrapText="1"/>
    </xf>
    <xf numFmtId="177" fontId="26" fillId="4" borderId="77" xfId="5" applyNumberFormat="1" applyFont="1" applyFill="1" applyBorder="1" applyAlignment="1">
      <alignment horizontal="distributed" vertical="center" wrapText="1"/>
    </xf>
    <xf numFmtId="177" fontId="44" fillId="0" borderId="70" xfId="5" applyNumberFormat="1" applyFont="1" applyFill="1" applyBorder="1" applyAlignment="1">
      <alignment horizontal="center" vertical="center"/>
    </xf>
    <xf numFmtId="177" fontId="44" fillId="0" borderId="82" xfId="5" applyNumberFormat="1" applyFont="1" applyFill="1" applyBorder="1" applyAlignment="1">
      <alignment horizontal="center" vertical="center"/>
    </xf>
    <xf numFmtId="177" fontId="44" fillId="0" borderId="71" xfId="5" applyNumberFormat="1" applyFont="1" applyFill="1" applyBorder="1" applyAlignment="1">
      <alignment horizontal="center" vertical="center"/>
    </xf>
    <xf numFmtId="177" fontId="44" fillId="0" borderId="76" xfId="5" applyNumberFormat="1" applyFont="1" applyFill="1" applyBorder="1" applyAlignment="1">
      <alignment horizontal="center" vertical="center"/>
    </xf>
    <xf numFmtId="177" fontId="26" fillId="2" borderId="3" xfId="5" applyNumberFormat="1" applyFont="1" applyFill="1" applyBorder="1" applyAlignment="1">
      <alignment horizontal="distributed" vertical="center" wrapText="1"/>
    </xf>
    <xf numFmtId="177" fontId="26" fillId="2" borderId="77" xfId="5" applyNumberFormat="1" applyFont="1" applyFill="1" applyBorder="1" applyAlignment="1">
      <alignment horizontal="distributed" vertical="center" wrapText="1"/>
    </xf>
    <xf numFmtId="177" fontId="26" fillId="0" borderId="3" xfId="5" applyNumberFormat="1" applyFont="1" applyFill="1" applyBorder="1" applyAlignment="1">
      <alignment horizontal="distributed" vertical="center" wrapText="1"/>
    </xf>
    <xf numFmtId="177" fontId="26" fillId="0" borderId="83" xfId="5" applyNumberFormat="1" applyFont="1" applyFill="1" applyBorder="1" applyAlignment="1">
      <alignment horizontal="distributed" vertical="center" wrapText="1"/>
    </xf>
    <xf numFmtId="177" fontId="26" fillId="0" borderId="77" xfId="5" applyNumberFormat="1" applyFont="1" applyFill="1" applyBorder="1" applyAlignment="1">
      <alignment horizontal="distributed" vertical="center" wrapText="1"/>
    </xf>
    <xf numFmtId="177" fontId="44" fillId="0" borderId="66" xfId="5" applyNumberFormat="1" applyFont="1" applyFill="1" applyBorder="1" applyAlignment="1">
      <alignment horizontal="center" vertical="center"/>
    </xf>
    <xf numFmtId="177" fontId="44" fillId="0" borderId="67" xfId="5" applyNumberFormat="1" applyFont="1" applyFill="1" applyBorder="1" applyAlignment="1">
      <alignment horizontal="center" vertical="center"/>
    </xf>
    <xf numFmtId="177" fontId="44" fillId="0" borderId="5" xfId="5" applyNumberFormat="1" applyFont="1" applyFill="1" applyBorder="1" applyAlignment="1">
      <alignment horizontal="center" vertical="center"/>
    </xf>
    <xf numFmtId="177" fontId="44" fillId="0" borderId="16" xfId="5" applyNumberFormat="1" applyFont="1" applyFill="1" applyBorder="1" applyAlignment="1">
      <alignment horizontal="center" vertical="center"/>
    </xf>
    <xf numFmtId="177" fontId="44" fillId="0" borderId="32" xfId="5" applyNumberFormat="1" applyFont="1" applyFill="1" applyBorder="1" applyAlignment="1">
      <alignment horizontal="center" vertical="center"/>
    </xf>
    <xf numFmtId="177" fontId="44" fillId="0" borderId="7" xfId="5" applyNumberFormat="1" applyFont="1" applyFill="1" applyBorder="1" applyAlignment="1">
      <alignment horizontal="center" vertical="center"/>
    </xf>
    <xf numFmtId="177" fontId="44" fillId="0" borderId="90" xfId="5" applyNumberFormat="1" applyFont="1" applyFill="1" applyBorder="1" applyAlignment="1">
      <alignment horizontal="center" vertical="center"/>
    </xf>
    <xf numFmtId="177" fontId="44" fillId="0" borderId="96" xfId="5" applyNumberFormat="1" applyFont="1" applyFill="1" applyBorder="1" applyAlignment="1">
      <alignment horizontal="center" vertical="center"/>
    </xf>
    <xf numFmtId="177" fontId="26" fillId="2" borderId="97" xfId="5" applyNumberFormat="1" applyFont="1" applyFill="1" applyBorder="1" applyAlignment="1">
      <alignment horizontal="distributed" vertical="center" wrapText="1"/>
    </xf>
    <xf numFmtId="177" fontId="44" fillId="0" borderId="84" xfId="5" applyNumberFormat="1" applyFont="1" applyFill="1" applyBorder="1" applyAlignment="1">
      <alignment horizontal="center" vertical="center"/>
    </xf>
    <xf numFmtId="177" fontId="44" fillId="0" borderId="85" xfId="5" applyNumberFormat="1" applyFont="1" applyFill="1" applyBorder="1" applyAlignment="1">
      <alignment horizontal="center" vertical="center"/>
    </xf>
    <xf numFmtId="177" fontId="44" fillId="0" borderId="86" xfId="5" applyNumberFormat="1" applyFont="1" applyFill="1" applyBorder="1" applyAlignment="1">
      <alignment horizontal="center" vertical="center"/>
    </xf>
    <xf numFmtId="177" fontId="44" fillId="0" borderId="6" xfId="5" applyNumberFormat="1" applyFont="1" applyFill="1" applyBorder="1" applyAlignment="1">
      <alignment horizontal="center" vertical="center"/>
    </xf>
    <xf numFmtId="177" fontId="44" fillId="0" borderId="17" xfId="5" applyNumberFormat="1" applyFont="1" applyFill="1" applyBorder="1" applyAlignment="1">
      <alignment horizontal="center" vertical="center"/>
    </xf>
    <xf numFmtId="177" fontId="24" fillId="0" borderId="18" xfId="5" applyNumberFormat="1" applyFont="1" applyFill="1" applyBorder="1" applyAlignment="1">
      <alignment horizontal="center" vertical="center" wrapText="1"/>
    </xf>
    <xf numFmtId="177" fontId="24" fillId="0" borderId="49" xfId="5" applyNumberFormat="1" applyFont="1" applyFill="1" applyBorder="1" applyAlignment="1">
      <alignment horizontal="center" vertical="center" wrapText="1"/>
    </xf>
    <xf numFmtId="177" fontId="43" fillId="0" borderId="0" xfId="5" applyNumberFormat="1" applyFont="1" applyFill="1" applyBorder="1" applyAlignment="1">
      <alignment horizontal="center" vertical="center"/>
    </xf>
    <xf numFmtId="177" fontId="24" fillId="0" borderId="5" xfId="5" applyNumberFormat="1" applyFont="1" applyFill="1" applyBorder="1" applyAlignment="1">
      <alignment horizontal="center" vertical="center" wrapText="1"/>
    </xf>
    <xf numFmtId="177" fontId="24" fillId="0" borderId="16" xfId="5" applyNumberFormat="1" applyFont="1" applyFill="1" applyBorder="1" applyAlignment="1">
      <alignment horizontal="center" vertical="center" wrapText="1"/>
    </xf>
    <xf numFmtId="177" fontId="24" fillId="0" borderId="32" xfId="5" applyNumberFormat="1" applyFont="1" applyFill="1" applyBorder="1" applyAlignment="1">
      <alignment horizontal="center" vertical="center" wrapText="1"/>
    </xf>
    <xf numFmtId="177" fontId="24" fillId="0" borderId="6" xfId="5" applyNumberFormat="1" applyFont="1" applyFill="1" applyBorder="1" applyAlignment="1">
      <alignment horizontal="center" vertical="center" wrapText="1"/>
    </xf>
    <xf numFmtId="177" fontId="24" fillId="0" borderId="17" xfId="5" applyNumberFormat="1" applyFont="1" applyFill="1" applyBorder="1" applyAlignment="1">
      <alignment horizontal="center" vertical="center" wrapText="1"/>
    </xf>
    <xf numFmtId="177" fontId="24" fillId="0" borderId="25" xfId="5" applyNumberFormat="1" applyFont="1" applyFill="1" applyBorder="1" applyAlignment="1">
      <alignment horizontal="center" vertical="center" wrapText="1"/>
    </xf>
    <xf numFmtId="177" fontId="24" fillId="0" borderId="6" xfId="5" applyNumberFormat="1" applyFont="1" applyFill="1" applyBorder="1" applyAlignment="1">
      <alignment horizontal="distributed" vertical="center" wrapText="1"/>
    </xf>
    <xf numFmtId="177" fontId="24" fillId="0" borderId="17" xfId="5" applyNumberFormat="1" applyFont="1" applyFill="1" applyBorder="1" applyAlignment="1">
      <alignment horizontal="distributed" vertical="center" wrapText="1"/>
    </xf>
    <xf numFmtId="177" fontId="24" fillId="0" borderId="25" xfId="5" applyNumberFormat="1" applyFont="1" applyFill="1" applyBorder="1" applyAlignment="1">
      <alignment horizontal="distributed" vertical="center" wrapText="1"/>
    </xf>
    <xf numFmtId="177" fontId="24" fillId="0" borderId="11" xfId="5" applyNumberFormat="1" applyFont="1" applyFill="1" applyBorder="1" applyAlignment="1">
      <alignment horizontal="center" vertical="center" wrapText="1"/>
    </xf>
    <xf numFmtId="177" fontId="24" fillId="0" borderId="26" xfId="5" applyNumberFormat="1" applyFont="1" applyFill="1" applyBorder="1" applyAlignment="1">
      <alignment horizontal="center" vertical="center" wrapText="1"/>
    </xf>
    <xf numFmtId="177" fontId="24" fillId="0" borderId="41" xfId="5" applyNumberFormat="1" applyFont="1" applyFill="1" applyBorder="1" applyAlignment="1">
      <alignment horizontal="center" vertical="center" wrapText="1"/>
    </xf>
    <xf numFmtId="38" fontId="26" fillId="5" borderId="3" xfId="4" applyFont="1" applyFill="1" applyBorder="1" applyAlignment="1">
      <alignment horizontal="distributed" vertical="center"/>
    </xf>
    <xf numFmtId="38" fontId="26" fillId="5" borderId="83" xfId="4" applyFont="1" applyFill="1" applyBorder="1" applyAlignment="1">
      <alignment horizontal="distributed" vertical="center"/>
    </xf>
    <xf numFmtId="38" fontId="26" fillId="5" borderId="77" xfId="4" applyFont="1" applyFill="1" applyBorder="1" applyAlignment="1">
      <alignment horizontal="distributed" vertical="center"/>
    </xf>
    <xf numFmtId="38" fontId="26" fillId="0" borderId="70" xfId="4" applyFont="1" applyBorder="1" applyAlignment="1">
      <alignment horizontal="right" vertical="center"/>
    </xf>
    <xf numFmtId="38" fontId="26" fillId="0" borderId="0" xfId="4" applyFont="1" applyAlignment="1">
      <alignment horizontal="right" vertical="center"/>
    </xf>
    <xf numFmtId="38" fontId="26" fillId="0" borderId="121" xfId="4" applyFont="1" applyFill="1" applyBorder="1" applyAlignment="1">
      <alignment horizontal="center" vertical="center"/>
    </xf>
    <xf numFmtId="38" fontId="26" fillId="0" borderId="122" xfId="4" applyFont="1" applyFill="1" applyBorder="1" applyAlignment="1">
      <alignment horizontal="center" vertical="center"/>
    </xf>
    <xf numFmtId="38" fontId="26" fillId="0" borderId="123" xfId="4" applyFont="1" applyFill="1" applyBorder="1" applyAlignment="1">
      <alignment horizontal="center" vertical="center"/>
    </xf>
    <xf numFmtId="38" fontId="26" fillId="0" borderId="115" xfId="4" applyFont="1" applyFill="1" applyBorder="1" applyAlignment="1">
      <alignment horizontal="center" vertical="center"/>
    </xf>
    <xf numFmtId="38" fontId="26" fillId="0" borderId="71" xfId="4" applyFont="1" applyFill="1" applyBorder="1" applyAlignment="1">
      <alignment horizontal="center" vertical="center"/>
    </xf>
    <xf numFmtId="38" fontId="26" fillId="0" borderId="76" xfId="4" applyFont="1" applyFill="1" applyBorder="1" applyAlignment="1">
      <alignment horizontal="center" vertical="center"/>
    </xf>
    <xf numFmtId="38" fontId="26" fillId="5" borderId="66" xfId="4" applyFont="1" applyFill="1" applyBorder="1" applyAlignment="1">
      <alignment horizontal="distributed" vertical="center"/>
    </xf>
    <xf numFmtId="38" fontId="26" fillId="5" borderId="124" xfId="4" applyFont="1" applyFill="1" applyBorder="1" applyAlignment="1">
      <alignment horizontal="distributed" vertical="center"/>
    </xf>
    <xf numFmtId="38" fontId="26" fillId="5" borderId="125" xfId="4" applyFont="1" applyFill="1" applyBorder="1" applyAlignment="1">
      <alignment horizontal="distributed" vertical="center"/>
    </xf>
    <xf numFmtId="38" fontId="26" fillId="0" borderId="127" xfId="4" applyFont="1" applyFill="1" applyBorder="1" applyAlignment="1">
      <alignment horizontal="distributed" vertical="center"/>
    </xf>
    <xf numFmtId="38" fontId="26" fillId="0" borderId="128" xfId="4" applyFont="1" applyFill="1" applyBorder="1" applyAlignment="1">
      <alignment horizontal="distributed" vertical="center"/>
    </xf>
    <xf numFmtId="38" fontId="26" fillId="0" borderId="129" xfId="4" applyFont="1" applyFill="1" applyBorder="1" applyAlignment="1">
      <alignment horizontal="distributed" vertical="center"/>
    </xf>
    <xf numFmtId="38" fontId="26" fillId="0" borderId="66" xfId="4" applyFont="1" applyFill="1" applyBorder="1" applyAlignment="1">
      <alignment horizontal="center" vertical="center"/>
    </xf>
    <xf numFmtId="38" fontId="26" fillId="0" borderId="70" xfId="4" applyFont="1" applyFill="1" applyBorder="1" applyAlignment="1">
      <alignment horizontal="center" vertical="center"/>
    </xf>
    <xf numFmtId="38" fontId="26" fillId="0" borderId="82" xfId="4" applyFont="1" applyFill="1" applyBorder="1" applyAlignment="1">
      <alignment horizontal="center" vertical="center"/>
    </xf>
    <xf numFmtId="38" fontId="26" fillId="0" borderId="5" xfId="4" applyFont="1" applyFill="1" applyBorder="1" applyAlignment="1">
      <alignment horizontal="center" vertical="center"/>
    </xf>
    <xf numFmtId="38" fontId="26" fillId="0" borderId="16" xfId="4" applyFont="1" applyFill="1" applyBorder="1" applyAlignment="1">
      <alignment horizontal="center" vertical="center"/>
    </xf>
    <xf numFmtId="38" fontId="26" fillId="0" borderId="119" xfId="4" applyFont="1" applyFill="1" applyBorder="1" applyAlignment="1">
      <alignment horizontal="center" vertical="center"/>
    </xf>
    <xf numFmtId="38" fontId="26" fillId="0" borderId="90" xfId="4" applyFont="1" applyFill="1" applyBorder="1" applyAlignment="1">
      <alignment horizontal="center" vertical="center"/>
    </xf>
    <xf numFmtId="38" fontId="26" fillId="2" borderId="3" xfId="4" applyFont="1" applyFill="1" applyBorder="1" applyAlignment="1">
      <alignment horizontal="distributed" vertical="center"/>
    </xf>
    <xf numFmtId="38" fontId="26" fillId="2" borderId="77" xfId="4" applyFont="1" applyFill="1" applyBorder="1" applyAlignment="1">
      <alignment horizontal="distributed" vertical="center"/>
    </xf>
    <xf numFmtId="38" fontId="26" fillId="0" borderId="32" xfId="4" applyFont="1" applyFill="1" applyBorder="1" applyAlignment="1">
      <alignment horizontal="center" vertical="center"/>
    </xf>
    <xf numFmtId="38" fontId="26" fillId="0" borderId="96" xfId="4" applyFont="1" applyFill="1" applyBorder="1" applyAlignment="1">
      <alignment horizontal="center" vertical="center"/>
    </xf>
    <xf numFmtId="38" fontId="26" fillId="5" borderId="1" xfId="4" applyFont="1" applyFill="1" applyBorder="1" applyAlignment="1">
      <alignment horizontal="distributed" vertical="center"/>
    </xf>
    <xf numFmtId="38" fontId="26" fillId="5" borderId="114" xfId="4" applyFont="1" applyFill="1" applyBorder="1" applyAlignment="1">
      <alignment horizontal="distributed" vertical="center"/>
    </xf>
    <xf numFmtId="38" fontId="26" fillId="0" borderId="111" xfId="4" applyFont="1" applyFill="1" applyBorder="1" applyAlignment="1">
      <alignment horizontal="center" vertical="center"/>
    </xf>
    <xf numFmtId="38" fontId="26" fillId="0" borderId="117" xfId="4" applyFont="1" applyFill="1" applyBorder="1" applyAlignment="1">
      <alignment horizontal="center" vertical="center"/>
    </xf>
    <xf numFmtId="38" fontId="26" fillId="0" borderId="25" xfId="4" applyFont="1" applyFill="1" applyBorder="1" applyAlignment="1">
      <alignment horizontal="center" vertical="center"/>
    </xf>
    <xf numFmtId="38" fontId="26" fillId="0" borderId="6" xfId="4" applyFont="1" applyFill="1" applyBorder="1" applyAlignment="1">
      <alignment horizontal="center" vertical="center"/>
    </xf>
    <xf numFmtId="38" fontId="26" fillId="0" borderId="17" xfId="4" applyFont="1" applyFill="1" applyBorder="1" applyAlignment="1">
      <alignment horizontal="center" vertical="center"/>
    </xf>
    <xf numFmtId="38" fontId="26" fillId="7" borderId="3" xfId="4" applyFont="1" applyFill="1" applyBorder="1" applyAlignment="1">
      <alignment horizontal="distributed" vertical="center"/>
    </xf>
    <xf numFmtId="38" fontId="26" fillId="7" borderId="77" xfId="4" applyFont="1" applyFill="1" applyBorder="1" applyAlignment="1">
      <alignment horizontal="distributed" vertical="center"/>
    </xf>
    <xf numFmtId="38" fontId="26" fillId="0" borderId="84" xfId="4" applyFont="1" applyFill="1" applyBorder="1" applyAlignment="1">
      <alignment horizontal="center" vertical="center"/>
    </xf>
    <xf numFmtId="38" fontId="26" fillId="0" borderId="85" xfId="4" applyFont="1" applyFill="1" applyBorder="1" applyAlignment="1">
      <alignment horizontal="center" vertical="center"/>
    </xf>
    <xf numFmtId="38" fontId="26" fillId="0" borderId="86" xfId="4" applyFont="1" applyFill="1" applyBorder="1" applyAlignment="1">
      <alignment horizontal="center" vertical="center"/>
    </xf>
    <xf numFmtId="38" fontId="47" fillId="0" borderId="0" xfId="4" applyFont="1" applyFill="1" applyBorder="1" applyAlignment="1">
      <alignment horizontal="distributed" vertical="center" justifyLastLine="1"/>
    </xf>
    <xf numFmtId="38" fontId="26" fillId="0" borderId="0" xfId="4" applyFont="1" applyFill="1" applyBorder="1" applyAlignment="1">
      <alignment horizontal="right"/>
    </xf>
    <xf numFmtId="38" fontId="26" fillId="0" borderId="3" xfId="4" applyFont="1" applyFill="1" applyBorder="1" applyAlignment="1">
      <alignment horizontal="center" vertical="center"/>
    </xf>
    <xf numFmtId="38" fontId="26" fillId="0" borderId="83" xfId="4" applyFont="1" applyFill="1" applyBorder="1" applyAlignment="1">
      <alignment horizontal="center" vertical="center"/>
    </xf>
    <xf numFmtId="38" fontId="26" fillId="0" borderId="4" xfId="4" applyFont="1" applyFill="1" applyBorder="1" applyAlignment="1">
      <alignment horizontal="center" vertical="center"/>
    </xf>
    <xf numFmtId="38" fontId="26" fillId="0" borderId="106" xfId="4" applyFont="1" applyFill="1" applyBorder="1" applyAlignment="1">
      <alignment horizontal="center" vertical="center" wrapText="1"/>
    </xf>
    <xf numFmtId="38" fontId="26" fillId="0" borderId="110" xfId="4" applyFont="1" applyFill="1" applyBorder="1" applyAlignment="1">
      <alignment horizontal="center" vertical="center" wrapText="1"/>
    </xf>
  </cellXfs>
  <cellStyles count="6">
    <cellStyle name="ハイパーリンク 2" xfId="2" xr:uid="{E9E2FE63-3D92-4D22-B1DB-7A290D19BE72}"/>
    <cellStyle name="桁区切り 2" xfId="4" xr:uid="{E236FF3F-9C86-4503-8965-A863BDA55E95}"/>
    <cellStyle name="桁区切り 3 2 2 2 2 2 2" xfId="5" xr:uid="{670F15AB-EAD6-4272-A4B5-22D315F38CD3}"/>
    <cellStyle name="標準" xfId="0" builtinId="0"/>
    <cellStyle name="標準 2" xfId="3" xr:uid="{807F8806-5CBF-4AB3-AB71-2937E0B40EB5}"/>
    <cellStyle name="標準 3" xfId="1" xr:uid="{D928710A-8968-4E6B-8C78-A7D999F5E0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9E0552C0-B672-4CB9-8187-13FB1D220370}"/>
            </a:ext>
          </a:extLst>
        </xdr:cNvPr>
        <xdr:cNvSpPr>
          <a:spLocks noChangeShapeType="1"/>
        </xdr:cNvSpPr>
      </xdr:nvSpPr>
      <xdr:spPr bwMode="auto">
        <a:xfrm flipV="1">
          <a:off x="579422" y="28670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914495</xdr:colOff>
      <xdr:row>0</xdr:row>
      <xdr:rowOff>80538</xdr:rowOff>
    </xdr:from>
    <xdr:to>
      <xdr:col>0</xdr:col>
      <xdr:colOff>1866901</xdr:colOff>
      <xdr:row>3</xdr:row>
      <xdr:rowOff>133350</xdr:rowOff>
    </xdr:to>
    <xdr:pic>
      <xdr:nvPicPr>
        <xdr:cNvPr id="3" name="Picture 278">
          <a:extLst>
            <a:ext uri="{FF2B5EF4-FFF2-40B4-BE49-F238E27FC236}">
              <a16:creationId xmlns:a16="http://schemas.microsoft.com/office/drawing/2014/main" id="{4796F767-592E-4DD5-A932-FB7D0A5D5F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5" y="80538"/>
          <a:ext cx="952406" cy="929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C498A-EE03-4773-8A24-85C987805EEA}">
  <dimension ref="A1:C196"/>
  <sheetViews>
    <sheetView tabSelected="1" topLeftCell="A7" zoomScaleNormal="100" workbookViewId="0">
      <selection activeCell="A9" sqref="A9"/>
    </sheetView>
  </sheetViews>
  <sheetFormatPr defaultColWidth="12" defaultRowHeight="13.5" x14ac:dyDescent="0.2"/>
  <cols>
    <col min="1" max="1" width="166" style="2" customWidth="1"/>
    <col min="2" max="2" width="10.33203125" style="2" customWidth="1"/>
    <col min="3" max="16384" width="12" style="2"/>
  </cols>
  <sheetData>
    <row r="1" spans="1:3" ht="22.5" customHeight="1" x14ac:dyDescent="0.2">
      <c r="A1" s="1"/>
    </row>
    <row r="2" spans="1:3" ht="21" x14ac:dyDescent="0.2">
      <c r="A2" s="3" t="s">
        <v>0</v>
      </c>
    </row>
    <row r="3" spans="1:3" ht="25.5" x14ac:dyDescent="0.2">
      <c r="A3" s="4" t="s">
        <v>1</v>
      </c>
    </row>
    <row r="4" spans="1:3" ht="15.75" customHeight="1" x14ac:dyDescent="0.2">
      <c r="A4" s="5" t="s">
        <v>2</v>
      </c>
    </row>
    <row r="5" spans="1:3" ht="18" customHeight="1" x14ac:dyDescent="0.2">
      <c r="A5" s="6" t="s">
        <v>3</v>
      </c>
    </row>
    <row r="6" spans="1:3" ht="9.75" customHeight="1" x14ac:dyDescent="0.2"/>
    <row r="7" spans="1:3" ht="18" customHeight="1" x14ac:dyDescent="0.2">
      <c r="A7" s="7" t="s">
        <v>127</v>
      </c>
    </row>
    <row r="8" spans="1:3" ht="18" customHeight="1" x14ac:dyDescent="0.2">
      <c r="A8" s="7" t="s">
        <v>426</v>
      </c>
    </row>
    <row r="9" spans="1:3" ht="18" customHeight="1" x14ac:dyDescent="0.2">
      <c r="A9" s="7" t="s">
        <v>4</v>
      </c>
    </row>
    <row r="10" spans="1:3" ht="18" customHeight="1" x14ac:dyDescent="0.2">
      <c r="A10" s="7" t="s">
        <v>5</v>
      </c>
    </row>
    <row r="11" spans="1:3" ht="18" customHeight="1" x14ac:dyDescent="0.2">
      <c r="A11" s="7" t="s">
        <v>6</v>
      </c>
    </row>
    <row r="12" spans="1:3" ht="8.65" customHeight="1" x14ac:dyDescent="0.2">
      <c r="A12" s="7"/>
    </row>
    <row r="13" spans="1:3" ht="15" customHeight="1" x14ac:dyDescent="0.2">
      <c r="A13" s="8" t="s">
        <v>128</v>
      </c>
    </row>
    <row r="14" spans="1:3" ht="9.4" customHeight="1" x14ac:dyDescent="0.2">
      <c r="A14" s="9"/>
    </row>
    <row r="15" spans="1:3" ht="22.5" customHeight="1" x14ac:dyDescent="0.2">
      <c r="A15" s="7" t="s">
        <v>425</v>
      </c>
      <c r="C15" s="2" t="s">
        <v>7</v>
      </c>
    </row>
    <row r="16" spans="1:3" ht="22.5" customHeight="1" x14ac:dyDescent="0.2">
      <c r="A16" s="7" t="s">
        <v>251</v>
      </c>
    </row>
    <row r="17" spans="1:3" ht="22.5" customHeight="1" x14ac:dyDescent="0.2">
      <c r="A17" s="7" t="s">
        <v>252</v>
      </c>
    </row>
    <row r="18" spans="1:3" ht="9" customHeight="1" x14ac:dyDescent="0.2">
      <c r="A18" s="7"/>
    </row>
    <row r="19" spans="1:3" ht="23.1" customHeight="1" x14ac:dyDescent="0.2">
      <c r="A19" s="12" t="s">
        <v>250</v>
      </c>
      <c r="C19" s="2" t="s">
        <v>8</v>
      </c>
    </row>
    <row r="20" spans="1:3" ht="23.1" customHeight="1" x14ac:dyDescent="0.2">
      <c r="A20" s="7"/>
    </row>
    <row r="21" spans="1:3" ht="23.1" customHeight="1" x14ac:dyDescent="0.2">
      <c r="A21" s="7" t="s">
        <v>9</v>
      </c>
    </row>
    <row r="22" spans="1:3" ht="23.1" customHeight="1" x14ac:dyDescent="0.2">
      <c r="A22" s="7" t="s">
        <v>10</v>
      </c>
    </row>
    <row r="23" spans="1:3" ht="23.1" customHeight="1" x14ac:dyDescent="0.2">
      <c r="A23" s="7" t="s">
        <v>11</v>
      </c>
    </row>
    <row r="24" spans="1:3" ht="23.1" customHeight="1" x14ac:dyDescent="0.2">
      <c r="A24" s="7" t="s">
        <v>12</v>
      </c>
    </row>
    <row r="25" spans="1:3" ht="9" customHeight="1" x14ac:dyDescent="0.2">
      <c r="A25" s="12"/>
    </row>
    <row r="26" spans="1:3" ht="23.1" customHeight="1" x14ac:dyDescent="0.2">
      <c r="A26" s="12" t="s">
        <v>13</v>
      </c>
    </row>
    <row r="27" spans="1:3" ht="21.75" customHeight="1" x14ac:dyDescent="0.2">
      <c r="A27" s="13" t="s">
        <v>14</v>
      </c>
    </row>
    <row r="28" spans="1:3" s="11" customFormat="1" ht="23.1" customHeight="1" x14ac:dyDescent="0.2">
      <c r="A28" s="13" t="s">
        <v>15</v>
      </c>
    </row>
    <row r="29" spans="1:3" s="11" customFormat="1" ht="23.1" customHeight="1" x14ac:dyDescent="0.2">
      <c r="A29" s="13" t="s">
        <v>16</v>
      </c>
    </row>
    <row r="30" spans="1:3" s="11" customFormat="1" ht="23.1" customHeight="1" x14ac:dyDescent="0.2">
      <c r="A30" s="13" t="s">
        <v>17</v>
      </c>
    </row>
    <row r="31" spans="1:3" s="11" customFormat="1" ht="23.1" customHeight="1" x14ac:dyDescent="0.2">
      <c r="A31" s="13" t="s">
        <v>18</v>
      </c>
    </row>
    <row r="32" spans="1:3" s="11" customFormat="1" ht="23.1" customHeight="1" x14ac:dyDescent="0.2">
      <c r="A32" s="13" t="s">
        <v>19</v>
      </c>
    </row>
    <row r="33" spans="1:1" s="11" customFormat="1" ht="23.1" customHeight="1" x14ac:dyDescent="0.2">
      <c r="A33" s="13" t="s">
        <v>20</v>
      </c>
    </row>
    <row r="34" spans="1:1" s="11" customFormat="1" ht="23.1" customHeight="1" x14ac:dyDescent="0.2">
      <c r="A34" s="13" t="s">
        <v>21</v>
      </c>
    </row>
    <row r="35" spans="1:1" s="11" customFormat="1" ht="23.1" customHeight="1" x14ac:dyDescent="0.2">
      <c r="A35" s="13" t="s">
        <v>22</v>
      </c>
    </row>
    <row r="36" spans="1:1" s="11" customFormat="1" ht="23.1" customHeight="1" x14ac:dyDescent="0.2">
      <c r="A36" s="13" t="s">
        <v>23</v>
      </c>
    </row>
    <row r="37" spans="1:1" s="11" customFormat="1" ht="23.1" customHeight="1" x14ac:dyDescent="0.2">
      <c r="A37" s="13" t="s">
        <v>24</v>
      </c>
    </row>
    <row r="38" spans="1:1" s="11" customFormat="1" ht="23.1" customHeight="1" x14ac:dyDescent="0.2">
      <c r="A38" s="13" t="s">
        <v>25</v>
      </c>
    </row>
    <row r="39" spans="1:1" s="11" customFormat="1" ht="23.1" customHeight="1" x14ac:dyDescent="0.2">
      <c r="A39" s="13" t="s">
        <v>26</v>
      </c>
    </row>
    <row r="40" spans="1:1" s="11" customFormat="1" ht="24.95" customHeight="1" x14ac:dyDescent="0.2">
      <c r="A40" s="10"/>
    </row>
    <row r="41" spans="1:1" ht="21.95" customHeight="1" x14ac:dyDescent="0.2">
      <c r="A41" s="14" t="s">
        <v>27</v>
      </c>
    </row>
    <row r="42" spans="1:1" ht="23.25" customHeight="1" x14ac:dyDescent="0.2">
      <c r="A42" s="15" t="s">
        <v>28</v>
      </c>
    </row>
    <row r="43" spans="1:1" ht="21.95" customHeight="1" x14ac:dyDescent="0.2">
      <c r="A43" s="16"/>
    </row>
    <row r="44" spans="1:1" ht="21.95" customHeight="1" x14ac:dyDescent="0.2">
      <c r="A44" s="12" t="s">
        <v>29</v>
      </c>
    </row>
    <row r="45" spans="1:1" ht="21.95" customHeight="1" x14ac:dyDescent="0.2">
      <c r="A45" s="12" t="s">
        <v>30</v>
      </c>
    </row>
    <row r="46" spans="1:1" ht="21.75" customHeight="1" x14ac:dyDescent="0.2">
      <c r="A46" s="7" t="s">
        <v>31</v>
      </c>
    </row>
    <row r="47" spans="1:1" ht="21.95" customHeight="1" x14ac:dyDescent="0.2">
      <c r="A47" s="7" t="s">
        <v>32</v>
      </c>
    </row>
    <row r="48" spans="1:1" ht="21.95" customHeight="1" x14ac:dyDescent="0.2">
      <c r="A48" s="7" t="s">
        <v>33</v>
      </c>
    </row>
    <row r="49" spans="1:1" ht="21.95" customHeight="1" x14ac:dyDescent="0.2">
      <c r="A49" s="7" t="s">
        <v>34</v>
      </c>
    </row>
    <row r="50" spans="1:1" ht="21.75" customHeight="1" x14ac:dyDescent="0.2">
      <c r="A50" s="7" t="s">
        <v>35</v>
      </c>
    </row>
    <row r="51" spans="1:1" ht="21.95" customHeight="1" x14ac:dyDescent="0.2">
      <c r="A51" s="7" t="s">
        <v>36</v>
      </c>
    </row>
    <row r="52" spans="1:1" ht="21.95" customHeight="1" x14ac:dyDescent="0.2">
      <c r="A52" s="12" t="s">
        <v>37</v>
      </c>
    </row>
    <row r="53" spans="1:1" ht="21.95" customHeight="1" x14ac:dyDescent="0.2">
      <c r="A53" s="7" t="s">
        <v>38</v>
      </c>
    </row>
    <row r="54" spans="1:1" ht="21.95" customHeight="1" x14ac:dyDescent="0.2">
      <c r="A54" s="7" t="s">
        <v>39</v>
      </c>
    </row>
    <row r="55" spans="1:1" ht="21.95" customHeight="1" x14ac:dyDescent="0.2">
      <c r="A55" s="7" t="s">
        <v>40</v>
      </c>
    </row>
    <row r="56" spans="1:1" ht="21.95" customHeight="1" x14ac:dyDescent="0.2">
      <c r="A56" s="7" t="s">
        <v>41</v>
      </c>
    </row>
    <row r="57" spans="1:1" ht="25.5" customHeight="1" x14ac:dyDescent="0.2">
      <c r="A57" s="7" t="s">
        <v>42</v>
      </c>
    </row>
    <row r="58" spans="1:1" ht="21.95" customHeight="1" x14ac:dyDescent="0.2">
      <c r="A58" s="7"/>
    </row>
    <row r="59" spans="1:1" ht="21.95" customHeight="1" x14ac:dyDescent="0.2">
      <c r="A59" s="12" t="s">
        <v>43</v>
      </c>
    </row>
    <row r="60" spans="1:1" ht="21.95" customHeight="1" x14ac:dyDescent="0.2">
      <c r="A60" s="7" t="s">
        <v>44</v>
      </c>
    </row>
    <row r="61" spans="1:1" ht="21.95" customHeight="1" x14ac:dyDescent="0.2">
      <c r="A61" s="7" t="s">
        <v>45</v>
      </c>
    </row>
    <row r="62" spans="1:1" ht="25.5" customHeight="1" x14ac:dyDescent="0.2">
      <c r="A62" s="7"/>
    </row>
    <row r="63" spans="1:1" ht="21.95" customHeight="1" x14ac:dyDescent="0.2">
      <c r="A63" s="17" t="s">
        <v>46</v>
      </c>
    </row>
    <row r="64" spans="1:1" ht="21.95" customHeight="1" x14ac:dyDescent="0.2">
      <c r="A64" s="17" t="s">
        <v>47</v>
      </c>
    </row>
    <row r="65" spans="1:1" ht="21.95" customHeight="1" x14ac:dyDescent="0.2">
      <c r="A65" s="18" t="s">
        <v>48</v>
      </c>
    </row>
    <row r="66" spans="1:1" ht="21.95" customHeight="1" x14ac:dyDescent="0.2">
      <c r="A66" s="18" t="s">
        <v>49</v>
      </c>
    </row>
    <row r="67" spans="1:1" ht="21.95" customHeight="1" x14ac:dyDescent="0.2">
      <c r="A67" s="7" t="s">
        <v>50</v>
      </c>
    </row>
    <row r="68" spans="1:1" ht="21.95" customHeight="1" x14ac:dyDescent="0.2">
      <c r="A68" s="12" t="s">
        <v>51</v>
      </c>
    </row>
    <row r="69" spans="1:1" ht="21.95" customHeight="1" x14ac:dyDescent="0.2">
      <c r="A69" s="12" t="s">
        <v>52</v>
      </c>
    </row>
    <row r="70" spans="1:1" ht="21.95" customHeight="1" x14ac:dyDescent="0.2">
      <c r="A70" s="7" t="s">
        <v>53</v>
      </c>
    </row>
    <row r="71" spans="1:1" ht="21.95" customHeight="1" x14ac:dyDescent="0.2">
      <c r="A71" s="7" t="s">
        <v>54</v>
      </c>
    </row>
    <row r="72" spans="1:1" ht="21.95" customHeight="1" x14ac:dyDescent="0.2">
      <c r="A72" s="12" t="s">
        <v>55</v>
      </c>
    </row>
    <row r="73" spans="1:1" ht="21.95" customHeight="1" x14ac:dyDescent="0.2">
      <c r="A73" s="7" t="s">
        <v>56</v>
      </c>
    </row>
    <row r="74" spans="1:1" ht="22.5" customHeight="1" x14ac:dyDescent="0.2">
      <c r="A74" s="7" t="s">
        <v>57</v>
      </c>
    </row>
    <row r="75" spans="1:1" ht="21.95" customHeight="1" x14ac:dyDescent="0.2">
      <c r="A75" s="12" t="s">
        <v>58</v>
      </c>
    </row>
    <row r="76" spans="1:1" ht="21.95" customHeight="1" x14ac:dyDescent="0.2">
      <c r="A76" s="12" t="s">
        <v>59</v>
      </c>
    </row>
    <row r="77" spans="1:1" ht="21.95" customHeight="1" x14ac:dyDescent="0.2">
      <c r="A77" s="17" t="s">
        <v>60</v>
      </c>
    </row>
    <row r="78" spans="1:1" ht="21.95" customHeight="1" x14ac:dyDescent="0.2">
      <c r="A78" s="18" t="s">
        <v>61</v>
      </c>
    </row>
    <row r="79" spans="1:1" ht="21.95" customHeight="1" x14ac:dyDescent="0.2">
      <c r="A79" s="7" t="s">
        <v>62</v>
      </c>
    </row>
    <row r="80" spans="1:1" ht="21.95" customHeight="1" x14ac:dyDescent="0.2">
      <c r="A80" s="7" t="s">
        <v>63</v>
      </c>
    </row>
    <row r="81" spans="1:1" ht="21.95" customHeight="1" x14ac:dyDescent="0.2">
      <c r="A81" s="7" t="s">
        <v>64</v>
      </c>
    </row>
    <row r="82" spans="1:1" ht="21.95" customHeight="1" x14ac:dyDescent="0.2">
      <c r="A82" s="7" t="s">
        <v>65</v>
      </c>
    </row>
    <row r="83" spans="1:1" ht="21.95" customHeight="1" x14ac:dyDescent="0.2">
      <c r="A83" s="7" t="s">
        <v>66</v>
      </c>
    </row>
    <row r="84" spans="1:1" ht="21.95" customHeight="1" x14ac:dyDescent="0.2">
      <c r="A84" s="12" t="s">
        <v>67</v>
      </c>
    </row>
    <row r="85" spans="1:1" ht="21.95" customHeight="1" x14ac:dyDescent="0.2">
      <c r="A85" s="7" t="s">
        <v>68</v>
      </c>
    </row>
    <row r="86" spans="1:1" ht="21.95" customHeight="1" x14ac:dyDescent="0.2">
      <c r="A86" s="7" t="s">
        <v>69</v>
      </c>
    </row>
    <row r="87" spans="1:1" ht="21.95" customHeight="1" x14ac:dyDescent="0.2">
      <c r="A87" s="18" t="s">
        <v>70</v>
      </c>
    </row>
    <row r="88" spans="1:1" ht="21.75" customHeight="1" x14ac:dyDescent="0.2">
      <c r="A88" s="7" t="s">
        <v>71</v>
      </c>
    </row>
    <row r="89" spans="1:1" ht="21.95" customHeight="1" x14ac:dyDescent="0.2">
      <c r="A89" s="7"/>
    </row>
    <row r="90" spans="1:1" ht="21.95" customHeight="1" x14ac:dyDescent="0.2">
      <c r="A90" s="19" t="s">
        <v>72</v>
      </c>
    </row>
    <row r="91" spans="1:1" ht="21.95" customHeight="1" x14ac:dyDescent="0.2">
      <c r="A91" s="19" t="s">
        <v>73</v>
      </c>
    </row>
    <row r="92" spans="1:1" ht="21.95" customHeight="1" x14ac:dyDescent="0.2">
      <c r="A92" s="16" t="s">
        <v>74</v>
      </c>
    </row>
    <row r="93" spans="1:1" s="20" customFormat="1" ht="21.95" customHeight="1" x14ac:dyDescent="0.2">
      <c r="A93" s="16" t="s">
        <v>75</v>
      </c>
    </row>
    <row r="94" spans="1:1" ht="21.95" customHeight="1" x14ac:dyDescent="0.2">
      <c r="A94" s="12" t="s">
        <v>76</v>
      </c>
    </row>
    <row r="95" spans="1:1" ht="21.95" customHeight="1" x14ac:dyDescent="0.2">
      <c r="A95" s="7" t="s">
        <v>77</v>
      </c>
    </row>
    <row r="96" spans="1:1" ht="21.75" customHeight="1" x14ac:dyDescent="0.2">
      <c r="A96" s="7" t="s">
        <v>78</v>
      </c>
    </row>
    <row r="97" spans="1:1" ht="21.95" customHeight="1" x14ac:dyDescent="0.2">
      <c r="A97" s="12" t="s">
        <v>79</v>
      </c>
    </row>
    <row r="98" spans="1:1" ht="21.95" customHeight="1" x14ac:dyDescent="0.2">
      <c r="A98" s="7" t="s">
        <v>80</v>
      </c>
    </row>
    <row r="99" spans="1:1" ht="21.95" customHeight="1" x14ac:dyDescent="0.2">
      <c r="A99" s="7" t="s">
        <v>81</v>
      </c>
    </row>
    <row r="100" spans="1:1" ht="21.95" customHeight="1" x14ac:dyDescent="0.2">
      <c r="A100" s="7" t="s">
        <v>82</v>
      </c>
    </row>
    <row r="101" spans="1:1" ht="21.95" customHeight="1" x14ac:dyDescent="0.2">
      <c r="A101" s="7" t="s">
        <v>83</v>
      </c>
    </row>
    <row r="102" spans="1:1" ht="21.95" customHeight="1" x14ac:dyDescent="0.2">
      <c r="A102" s="16" t="s">
        <v>84</v>
      </c>
    </row>
    <row r="103" spans="1:1" ht="21.95" customHeight="1" x14ac:dyDescent="0.2">
      <c r="A103" s="16" t="s">
        <v>85</v>
      </c>
    </row>
    <row r="104" spans="1:1" ht="21.95" customHeight="1" x14ac:dyDescent="0.2">
      <c r="A104" s="16" t="s">
        <v>86</v>
      </c>
    </row>
    <row r="105" spans="1:1" ht="21.95" customHeight="1" x14ac:dyDescent="0.2">
      <c r="A105" s="16" t="s">
        <v>87</v>
      </c>
    </row>
    <row r="106" spans="1:1" ht="21.95" customHeight="1" x14ac:dyDescent="0.2">
      <c r="A106" s="16" t="s">
        <v>88</v>
      </c>
    </row>
    <row r="107" spans="1:1" ht="21.95" customHeight="1" x14ac:dyDescent="0.2">
      <c r="A107" s="16" t="s">
        <v>89</v>
      </c>
    </row>
    <row r="108" spans="1:1" ht="21.95" customHeight="1" x14ac:dyDescent="0.2">
      <c r="A108" s="16" t="s">
        <v>90</v>
      </c>
    </row>
    <row r="109" spans="1:1" ht="21.95" customHeight="1" x14ac:dyDescent="0.2">
      <c r="A109" s="16" t="s">
        <v>91</v>
      </c>
    </row>
    <row r="110" spans="1:1" ht="21.75" customHeight="1" x14ac:dyDescent="0.2">
      <c r="A110" s="16" t="s">
        <v>92</v>
      </c>
    </row>
    <row r="111" spans="1:1" ht="23.1" customHeight="1" x14ac:dyDescent="0.2">
      <c r="A111" s="16" t="s">
        <v>93</v>
      </c>
    </row>
    <row r="112" spans="1:1" ht="23.1" customHeight="1" x14ac:dyDescent="0.2">
      <c r="A112" s="19" t="s">
        <v>94</v>
      </c>
    </row>
    <row r="113" spans="1:1" ht="23.1" customHeight="1" x14ac:dyDescent="0.2">
      <c r="A113" s="16" t="s">
        <v>95</v>
      </c>
    </row>
    <row r="114" spans="1:1" ht="23.1" customHeight="1" x14ac:dyDescent="0.2">
      <c r="A114" s="16" t="s">
        <v>96</v>
      </c>
    </row>
    <row r="115" spans="1:1" ht="21" customHeight="1" x14ac:dyDescent="0.2">
      <c r="A115" s="16" t="s">
        <v>97</v>
      </c>
    </row>
    <row r="116" spans="1:1" ht="21.95" customHeight="1" x14ac:dyDescent="0.2">
      <c r="A116" s="16"/>
    </row>
    <row r="117" spans="1:1" ht="21.95" customHeight="1" x14ac:dyDescent="0.2">
      <c r="A117" s="12" t="s">
        <v>98</v>
      </c>
    </row>
    <row r="118" spans="1:1" ht="21.95" customHeight="1" x14ac:dyDescent="0.2">
      <c r="A118" s="21" t="s">
        <v>99</v>
      </c>
    </row>
    <row r="119" spans="1:1" ht="21.75" customHeight="1" x14ac:dyDescent="0.2">
      <c r="A119" s="7" t="s">
        <v>100</v>
      </c>
    </row>
    <row r="120" spans="1:1" ht="21.95" customHeight="1" x14ac:dyDescent="0.2">
      <c r="A120" s="7" t="s">
        <v>101</v>
      </c>
    </row>
    <row r="121" spans="1:1" ht="21.95" customHeight="1" x14ac:dyDescent="0.2">
      <c r="A121" s="7" t="s">
        <v>102</v>
      </c>
    </row>
    <row r="122" spans="1:1" ht="21.95" customHeight="1" x14ac:dyDescent="0.2">
      <c r="A122" s="7" t="s">
        <v>103</v>
      </c>
    </row>
    <row r="123" spans="1:1" ht="21.95" customHeight="1" x14ac:dyDescent="0.2">
      <c r="A123" s="7" t="s">
        <v>104</v>
      </c>
    </row>
    <row r="124" spans="1:1" ht="21.95" customHeight="1" x14ac:dyDescent="0.2">
      <c r="A124" s="22" t="s">
        <v>105</v>
      </c>
    </row>
    <row r="125" spans="1:1" ht="21.95" customHeight="1" x14ac:dyDescent="0.2">
      <c r="A125" s="21" t="s">
        <v>106</v>
      </c>
    </row>
    <row r="126" spans="1:1" ht="21.95" customHeight="1" x14ac:dyDescent="0.2">
      <c r="A126" s="7" t="s">
        <v>107</v>
      </c>
    </row>
    <row r="127" spans="1:1" ht="21" customHeight="1" x14ac:dyDescent="0.2">
      <c r="A127" s="7" t="s">
        <v>108</v>
      </c>
    </row>
    <row r="128" spans="1:1" s="23" customFormat="1" ht="21" customHeight="1" x14ac:dyDescent="0.2">
      <c r="A128" s="7" t="s">
        <v>58</v>
      </c>
    </row>
    <row r="129" spans="1:1" ht="21.95" customHeight="1" x14ac:dyDescent="0.2">
      <c r="A129" s="12" t="s">
        <v>109</v>
      </c>
    </row>
    <row r="130" spans="1:1" ht="21.95" customHeight="1" x14ac:dyDescent="0.2">
      <c r="A130" s="16" t="s">
        <v>110</v>
      </c>
    </row>
    <row r="131" spans="1:1" ht="21.95" customHeight="1" x14ac:dyDescent="0.2">
      <c r="A131" s="16" t="s">
        <v>111</v>
      </c>
    </row>
    <row r="132" spans="1:1" ht="21.95" customHeight="1" x14ac:dyDescent="0.2">
      <c r="A132" s="16" t="s">
        <v>112</v>
      </c>
    </row>
    <row r="133" spans="1:1" ht="21.95" customHeight="1" x14ac:dyDescent="0.2">
      <c r="A133" s="16"/>
    </row>
    <row r="134" spans="1:1" s="23" customFormat="1" ht="21" customHeight="1" x14ac:dyDescent="0.2">
      <c r="A134" s="12" t="s">
        <v>113</v>
      </c>
    </row>
    <row r="135" spans="1:1" s="23" customFormat="1" ht="21" customHeight="1" x14ac:dyDescent="0.2">
      <c r="A135" s="7" t="s">
        <v>114</v>
      </c>
    </row>
    <row r="136" spans="1:1" s="23" customFormat="1" ht="22.5" customHeight="1" x14ac:dyDescent="0.2">
      <c r="A136" s="7" t="s">
        <v>115</v>
      </c>
    </row>
    <row r="137" spans="1:1" s="23" customFormat="1" ht="21" customHeight="1" x14ac:dyDescent="0.2">
      <c r="A137" s="16"/>
    </row>
    <row r="138" spans="1:1" ht="21" customHeight="1" x14ac:dyDescent="0.2">
      <c r="A138" s="12" t="s">
        <v>253</v>
      </c>
    </row>
    <row r="139" spans="1:1" ht="21" customHeight="1" x14ac:dyDescent="0.2">
      <c r="A139" s="7" t="s">
        <v>254</v>
      </c>
    </row>
    <row r="140" spans="1:1" ht="21" customHeight="1" x14ac:dyDescent="0.2">
      <c r="A140" s="7" t="s">
        <v>116</v>
      </c>
    </row>
    <row r="141" spans="1:1" ht="21" customHeight="1" x14ac:dyDescent="0.2">
      <c r="A141" s="7" t="s">
        <v>117</v>
      </c>
    </row>
    <row r="142" spans="1:1" ht="21.75" customHeight="1" x14ac:dyDescent="0.2">
      <c r="A142" s="7" t="s">
        <v>118</v>
      </c>
    </row>
    <row r="143" spans="1:1" ht="21.75" customHeight="1" x14ac:dyDescent="0.2">
      <c r="A143" s="7"/>
    </row>
    <row r="144" spans="1:1" s="11" customFormat="1" ht="22.5" customHeight="1" x14ac:dyDescent="0.2">
      <c r="A144" s="12" t="s">
        <v>119</v>
      </c>
    </row>
    <row r="145" spans="1:1" s="11" customFormat="1" ht="21" customHeight="1" x14ac:dyDescent="0.2">
      <c r="A145" s="10" t="s">
        <v>257</v>
      </c>
    </row>
    <row r="146" spans="1:1" s="11" customFormat="1" ht="22.5" customHeight="1" x14ac:dyDescent="0.2">
      <c r="A146" s="10" t="s">
        <v>255</v>
      </c>
    </row>
    <row r="147" spans="1:1" ht="21" customHeight="1" x14ac:dyDescent="0.2">
      <c r="A147" s="10" t="s">
        <v>256</v>
      </c>
    </row>
    <row r="148" spans="1:1" s="24" customFormat="1" ht="22.5" customHeight="1" x14ac:dyDescent="0.2">
      <c r="A148" s="7" t="s">
        <v>120</v>
      </c>
    </row>
    <row r="149" spans="1:1" s="28" customFormat="1" ht="22.5" customHeight="1" x14ac:dyDescent="0.2">
      <c r="A149" s="27" t="s">
        <v>129</v>
      </c>
    </row>
    <row r="150" spans="1:1" s="28" customFormat="1" ht="22.5" customHeight="1" x14ac:dyDescent="0.2">
      <c r="A150" s="27" t="s">
        <v>121</v>
      </c>
    </row>
    <row r="151" spans="1:1" ht="21" customHeight="1" x14ac:dyDescent="0.2">
      <c r="A151" s="7" t="s">
        <v>122</v>
      </c>
    </row>
    <row r="152" spans="1:1" ht="21" customHeight="1" x14ac:dyDescent="0.2">
      <c r="A152" s="25" t="s">
        <v>123</v>
      </c>
    </row>
    <row r="153" spans="1:1" ht="21" customHeight="1" x14ac:dyDescent="0.2">
      <c r="A153" s="26" t="s">
        <v>124</v>
      </c>
    </row>
    <row r="154" spans="1:1" ht="21" customHeight="1" x14ac:dyDescent="0.2">
      <c r="A154" s="7" t="s">
        <v>125</v>
      </c>
    </row>
    <row r="155" spans="1:1" ht="24.95" customHeight="1" x14ac:dyDescent="0.2">
      <c r="A155" s="7" t="s">
        <v>126</v>
      </c>
    </row>
    <row r="156" spans="1:1" ht="24.95" customHeight="1" x14ac:dyDescent="0.2">
      <c r="A156" s="23"/>
    </row>
    <row r="157" spans="1:1" ht="24.95" customHeight="1" x14ac:dyDescent="0.2">
      <c r="A157" s="23"/>
    </row>
    <row r="158" spans="1:1" ht="24.95" customHeight="1" x14ac:dyDescent="0.2">
      <c r="A158" s="23"/>
    </row>
    <row r="159" spans="1:1" ht="24.95" customHeight="1" x14ac:dyDescent="0.2">
      <c r="A159" s="23"/>
    </row>
    <row r="160" spans="1:1" ht="24.95" customHeight="1" x14ac:dyDescent="0.2">
      <c r="A160" s="23"/>
    </row>
    <row r="161" spans="1:1" ht="24.95" customHeight="1" x14ac:dyDescent="0.2">
      <c r="A161" s="23"/>
    </row>
    <row r="162" spans="1:1" ht="24.95" customHeight="1" x14ac:dyDescent="0.2">
      <c r="A162" s="23"/>
    </row>
    <row r="163" spans="1:1" ht="24.95" customHeight="1" x14ac:dyDescent="0.2">
      <c r="A163" s="23"/>
    </row>
    <row r="164" spans="1:1" ht="24.95" customHeight="1" x14ac:dyDescent="0.2">
      <c r="A164" s="23"/>
    </row>
    <row r="165" spans="1:1" ht="24.95" customHeight="1" x14ac:dyDescent="0.2">
      <c r="A165" s="23"/>
    </row>
    <row r="166" spans="1:1" ht="24.95" customHeight="1" x14ac:dyDescent="0.2">
      <c r="A166" s="23"/>
    </row>
    <row r="167" spans="1:1" ht="24.95" customHeight="1" x14ac:dyDescent="0.2">
      <c r="A167" s="23"/>
    </row>
    <row r="168" spans="1:1" ht="24.95" customHeight="1" x14ac:dyDescent="0.2">
      <c r="A168" s="23"/>
    </row>
    <row r="169" spans="1:1" ht="24.95" customHeight="1" x14ac:dyDescent="0.2">
      <c r="A169" s="23"/>
    </row>
    <row r="170" spans="1:1" ht="24.95" customHeight="1" x14ac:dyDescent="0.2">
      <c r="A170" s="23"/>
    </row>
    <row r="171" spans="1:1" ht="24.95" customHeight="1" x14ac:dyDescent="0.2">
      <c r="A171" s="23"/>
    </row>
    <row r="172" spans="1:1" ht="24.95" customHeight="1" x14ac:dyDescent="0.2">
      <c r="A172" s="23"/>
    </row>
    <row r="173" spans="1:1" ht="24.95" customHeight="1" x14ac:dyDescent="0.2">
      <c r="A173" s="23"/>
    </row>
    <row r="174" spans="1:1" ht="24.95" customHeight="1" x14ac:dyDescent="0.2">
      <c r="A174" s="23"/>
    </row>
    <row r="175" spans="1:1" ht="24.95" customHeight="1" x14ac:dyDescent="0.2">
      <c r="A175" s="23"/>
    </row>
    <row r="176" spans="1:1" ht="24.95" customHeight="1" x14ac:dyDescent="0.2">
      <c r="A176" s="23"/>
    </row>
    <row r="177" spans="1:1" ht="24.95" customHeight="1" x14ac:dyDescent="0.2">
      <c r="A177" s="23"/>
    </row>
    <row r="178" spans="1:1" ht="24.95" customHeight="1" x14ac:dyDescent="0.2">
      <c r="A178" s="23"/>
    </row>
    <row r="179" spans="1:1" ht="24.95" customHeight="1" x14ac:dyDescent="0.2">
      <c r="A179" s="23"/>
    </row>
    <row r="180" spans="1:1" ht="24.95" customHeight="1" x14ac:dyDescent="0.2">
      <c r="A180" s="23"/>
    </row>
    <row r="181" spans="1:1" ht="24.95" customHeight="1" x14ac:dyDescent="0.2">
      <c r="A181" s="23"/>
    </row>
    <row r="182" spans="1:1" ht="24.95" customHeight="1" x14ac:dyDescent="0.2">
      <c r="A182" s="23"/>
    </row>
    <row r="183" spans="1:1" ht="24.95" customHeight="1" x14ac:dyDescent="0.2">
      <c r="A183" s="23"/>
    </row>
    <row r="184" spans="1:1" ht="24.95" customHeight="1" x14ac:dyDescent="0.2">
      <c r="A184" s="23"/>
    </row>
    <row r="185" spans="1:1" ht="24.95" customHeight="1" x14ac:dyDescent="0.2">
      <c r="A185" s="23"/>
    </row>
    <row r="186" spans="1:1" ht="24.95" customHeight="1" x14ac:dyDescent="0.2">
      <c r="A186" s="23"/>
    </row>
    <row r="187" spans="1:1" ht="24.95" customHeight="1" x14ac:dyDescent="0.2">
      <c r="A187" s="23"/>
    </row>
    <row r="188" spans="1:1" ht="24.95" customHeight="1" x14ac:dyDescent="0.2">
      <c r="A188" s="23"/>
    </row>
    <row r="189" spans="1:1" ht="24.95" customHeight="1" x14ac:dyDescent="0.2">
      <c r="A189" s="23"/>
    </row>
    <row r="190" spans="1:1" ht="24.95" customHeight="1" x14ac:dyDescent="0.2">
      <c r="A190" s="23"/>
    </row>
    <row r="191" spans="1:1" ht="24.95" customHeight="1" x14ac:dyDescent="0.2">
      <c r="A191" s="23"/>
    </row>
    <row r="192" spans="1:1" ht="24.95" customHeight="1" x14ac:dyDescent="0.2">
      <c r="A192" s="23"/>
    </row>
    <row r="193" spans="1:1" ht="24.95" customHeight="1" x14ac:dyDescent="0.2">
      <c r="A193" s="23"/>
    </row>
    <row r="194" spans="1:1" ht="24.95" customHeight="1" x14ac:dyDescent="0.2">
      <c r="A194" s="23"/>
    </row>
    <row r="195" spans="1:1" x14ac:dyDescent="0.2">
      <c r="A195" s="23"/>
    </row>
    <row r="196" spans="1:1" x14ac:dyDescent="0.2">
      <c r="A196" s="23"/>
    </row>
  </sheetData>
  <phoneticPr fontId="4"/>
  <hyperlinks>
    <hyperlink ref="A4" r:id="rId1" display="http://lionsclub333c.org/" xr:uid="{AFDB8053-5A85-4819-B2C2-4D4B72BEADFB}"/>
  </hyperlinks>
  <printOptions horizontalCentered="1" verticalCentered="1"/>
  <pageMargins left="0.19685039370078741" right="0.19685039370078741" top="0.19685039370078741" bottom="0.31496062992125984" header="0.31496062992125984" footer="0.19685039370078741"/>
  <pageSetup paperSize="9" scale="72" fitToHeight="0" orientation="portrait" r:id="rId2"/>
  <headerFooter>
    <oddFooter>&amp;C&amp;P</oddFooter>
  </headerFooter>
  <rowBreaks count="3" manualBreakCount="3">
    <brk id="43" man="1"/>
    <brk id="75" man="1"/>
    <brk id="11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EA293-5DD0-4B42-BE3F-8432069C8A02}">
  <dimension ref="A1:M133"/>
  <sheetViews>
    <sheetView zoomScaleNormal="100" workbookViewId="0">
      <selection activeCell="K110" sqref="K110"/>
    </sheetView>
  </sheetViews>
  <sheetFormatPr defaultRowHeight="24" x14ac:dyDescent="0.2"/>
  <cols>
    <col min="1" max="2" width="4.83203125" style="115" customWidth="1"/>
    <col min="3" max="3" width="29" style="116" bestFit="1" customWidth="1"/>
    <col min="4" max="9" width="12.83203125" style="117" customWidth="1"/>
    <col min="10" max="11" width="14.83203125" style="117" customWidth="1"/>
    <col min="12" max="16384" width="9.33203125" style="117"/>
  </cols>
  <sheetData>
    <row r="1" spans="1:13" s="30" customFormat="1" ht="26.25" customHeight="1" x14ac:dyDescent="0.2">
      <c r="A1" s="266" t="s">
        <v>130</v>
      </c>
      <c r="B1" s="266"/>
      <c r="C1" s="266"/>
      <c r="D1" s="266"/>
      <c r="E1" s="266"/>
      <c r="F1" s="266"/>
      <c r="G1" s="266"/>
      <c r="H1" s="266"/>
      <c r="I1" s="266"/>
      <c r="J1" s="266"/>
      <c r="K1" s="266"/>
      <c r="L1" s="267"/>
      <c r="M1" s="267"/>
    </row>
    <row r="2" spans="1:13" s="30" customFormat="1" ht="20.100000000000001" customHeight="1" thickBot="1" x14ac:dyDescent="0.25">
      <c r="A2" s="29"/>
      <c r="B2" s="29"/>
      <c r="C2" s="29"/>
      <c r="D2" s="29"/>
      <c r="E2" s="29"/>
      <c r="F2" s="29"/>
      <c r="G2" s="29"/>
      <c r="H2" s="29"/>
      <c r="I2" s="29"/>
      <c r="J2" s="29"/>
      <c r="K2" s="31"/>
      <c r="L2" s="268" t="s">
        <v>131</v>
      </c>
      <c r="M2" s="269"/>
    </row>
    <row r="3" spans="1:13" s="30" customFormat="1" ht="30.75" customHeight="1" thickTop="1" thickBot="1" x14ac:dyDescent="0.25">
      <c r="A3" s="32" t="s">
        <v>132</v>
      </c>
      <c r="B3" s="33" t="s">
        <v>133</v>
      </c>
      <c r="C3" s="33" t="s">
        <v>134</v>
      </c>
      <c r="D3" s="33" t="s">
        <v>135</v>
      </c>
      <c r="E3" s="33" t="s">
        <v>136</v>
      </c>
      <c r="F3" s="33" t="s">
        <v>137</v>
      </c>
      <c r="G3" s="33" t="s">
        <v>138</v>
      </c>
      <c r="H3" s="33" t="s">
        <v>139</v>
      </c>
      <c r="I3" s="33" t="s">
        <v>140</v>
      </c>
      <c r="J3" s="34" t="s">
        <v>141</v>
      </c>
      <c r="K3" s="35" t="s">
        <v>142</v>
      </c>
      <c r="L3" s="36" t="s">
        <v>143</v>
      </c>
      <c r="M3" s="37" t="s">
        <v>144</v>
      </c>
    </row>
    <row r="4" spans="1:13" s="44" customFormat="1" ht="18" customHeight="1" thickTop="1" x14ac:dyDescent="0.15">
      <c r="A4" s="260">
        <v>1</v>
      </c>
      <c r="B4" s="263">
        <v>1</v>
      </c>
      <c r="C4" s="38" t="s">
        <v>145</v>
      </c>
      <c r="D4" s="39">
        <v>32</v>
      </c>
      <c r="E4" s="39">
        <v>2</v>
      </c>
      <c r="F4" s="39">
        <v>0</v>
      </c>
      <c r="G4" s="39">
        <v>0</v>
      </c>
      <c r="H4" s="39">
        <v>-1</v>
      </c>
      <c r="I4" s="39">
        <v>1</v>
      </c>
      <c r="J4" s="40">
        <v>33</v>
      </c>
      <c r="K4" s="41">
        <v>8</v>
      </c>
      <c r="L4" s="42"/>
      <c r="M4" s="43"/>
    </row>
    <row r="5" spans="1:13" s="44" customFormat="1" ht="18" customHeight="1" x14ac:dyDescent="0.15">
      <c r="A5" s="261">
        <v>1</v>
      </c>
      <c r="B5" s="264">
        <v>1</v>
      </c>
      <c r="C5" s="45" t="s">
        <v>146</v>
      </c>
      <c r="D5" s="46">
        <v>13</v>
      </c>
      <c r="E5" s="46">
        <v>1</v>
      </c>
      <c r="F5" s="46">
        <v>0</v>
      </c>
      <c r="G5" s="46">
        <v>0</v>
      </c>
      <c r="H5" s="46">
        <v>0</v>
      </c>
      <c r="I5" s="46">
        <v>1</v>
      </c>
      <c r="J5" s="47">
        <v>14</v>
      </c>
      <c r="K5" s="48">
        <v>2</v>
      </c>
      <c r="L5" s="49"/>
      <c r="M5" s="50"/>
    </row>
    <row r="6" spans="1:13" s="44" customFormat="1" ht="18" customHeight="1" x14ac:dyDescent="0.15">
      <c r="A6" s="261">
        <v>1</v>
      </c>
      <c r="B6" s="264">
        <v>1</v>
      </c>
      <c r="C6" s="45" t="s">
        <v>147</v>
      </c>
      <c r="D6" s="46">
        <v>9</v>
      </c>
      <c r="E6" s="46">
        <v>0</v>
      </c>
      <c r="F6" s="46">
        <v>0</v>
      </c>
      <c r="G6" s="46">
        <v>0</v>
      </c>
      <c r="H6" s="46">
        <v>0</v>
      </c>
      <c r="I6" s="46">
        <v>0</v>
      </c>
      <c r="J6" s="47">
        <v>9</v>
      </c>
      <c r="K6" s="48">
        <v>0</v>
      </c>
      <c r="L6" s="49"/>
      <c r="M6" s="50"/>
    </row>
    <row r="7" spans="1:13" s="44" customFormat="1" ht="18" customHeight="1" x14ac:dyDescent="0.15">
      <c r="A7" s="261">
        <v>1</v>
      </c>
      <c r="B7" s="264">
        <v>1</v>
      </c>
      <c r="C7" s="45" t="s">
        <v>148</v>
      </c>
      <c r="D7" s="46">
        <v>22</v>
      </c>
      <c r="E7" s="46">
        <v>0</v>
      </c>
      <c r="F7" s="46">
        <v>0</v>
      </c>
      <c r="G7" s="46">
        <v>0</v>
      </c>
      <c r="H7" s="46">
        <v>0</v>
      </c>
      <c r="I7" s="46">
        <v>0</v>
      </c>
      <c r="J7" s="47">
        <v>22</v>
      </c>
      <c r="K7" s="48">
        <v>0</v>
      </c>
      <c r="L7" s="49"/>
      <c r="M7" s="50"/>
    </row>
    <row r="8" spans="1:13" s="44" customFormat="1" ht="18" customHeight="1" thickBot="1" x14ac:dyDescent="0.2">
      <c r="A8" s="261">
        <v>1</v>
      </c>
      <c r="B8" s="264">
        <v>1</v>
      </c>
      <c r="C8" s="45" t="s">
        <v>149</v>
      </c>
      <c r="D8" s="46">
        <v>13</v>
      </c>
      <c r="E8" s="46">
        <v>0</v>
      </c>
      <c r="F8" s="46">
        <v>0</v>
      </c>
      <c r="G8" s="46">
        <v>0</v>
      </c>
      <c r="H8" s="46">
        <v>0</v>
      </c>
      <c r="I8" s="46">
        <v>0</v>
      </c>
      <c r="J8" s="47">
        <v>13</v>
      </c>
      <c r="K8" s="48">
        <v>1</v>
      </c>
      <c r="L8" s="51"/>
      <c r="M8" s="52"/>
    </row>
    <row r="9" spans="1:13" s="44" customFormat="1" ht="18" customHeight="1" thickBot="1" x14ac:dyDescent="0.2">
      <c r="A9" s="261">
        <v>1</v>
      </c>
      <c r="B9" s="265">
        <v>1</v>
      </c>
      <c r="C9" s="53" t="s">
        <v>150</v>
      </c>
      <c r="D9" s="54">
        <v>12</v>
      </c>
      <c r="E9" s="54">
        <v>0</v>
      </c>
      <c r="F9" s="54">
        <v>0</v>
      </c>
      <c r="G9" s="54">
        <v>0</v>
      </c>
      <c r="H9" s="54">
        <v>-1</v>
      </c>
      <c r="I9" s="54">
        <v>-1</v>
      </c>
      <c r="J9" s="55">
        <v>11</v>
      </c>
      <c r="K9" s="56">
        <v>0</v>
      </c>
      <c r="L9" s="57">
        <f>SUM(J4:J9)</f>
        <v>102</v>
      </c>
      <c r="M9" s="58"/>
    </row>
    <row r="10" spans="1:13" s="44" customFormat="1" ht="18" customHeight="1" x14ac:dyDescent="0.15">
      <c r="A10" s="261">
        <v>1</v>
      </c>
      <c r="B10" s="263">
        <v>2</v>
      </c>
      <c r="C10" s="38" t="s">
        <v>151</v>
      </c>
      <c r="D10" s="39">
        <v>38</v>
      </c>
      <c r="E10" s="39">
        <v>3</v>
      </c>
      <c r="F10" s="39">
        <v>0</v>
      </c>
      <c r="G10" s="39">
        <v>0</v>
      </c>
      <c r="H10" s="39">
        <v>0</v>
      </c>
      <c r="I10" s="39">
        <v>3</v>
      </c>
      <c r="J10" s="40">
        <v>41</v>
      </c>
      <c r="K10" s="59">
        <v>0</v>
      </c>
      <c r="L10" s="42"/>
      <c r="M10" s="50"/>
    </row>
    <row r="11" spans="1:13" s="44" customFormat="1" ht="18" customHeight="1" x14ac:dyDescent="0.15">
      <c r="A11" s="261">
        <v>1</v>
      </c>
      <c r="B11" s="264">
        <v>2</v>
      </c>
      <c r="C11" s="45" t="s">
        <v>152</v>
      </c>
      <c r="D11" s="46">
        <v>14</v>
      </c>
      <c r="E11" s="46">
        <v>1</v>
      </c>
      <c r="F11" s="46">
        <v>0</v>
      </c>
      <c r="G11" s="46">
        <v>0</v>
      </c>
      <c r="H11" s="46">
        <v>0</v>
      </c>
      <c r="I11" s="46">
        <v>1</v>
      </c>
      <c r="J11" s="47">
        <v>15</v>
      </c>
      <c r="K11" s="48">
        <v>0</v>
      </c>
      <c r="L11" s="49"/>
      <c r="M11" s="50"/>
    </row>
    <row r="12" spans="1:13" s="44" customFormat="1" ht="18" customHeight="1" x14ac:dyDescent="0.15">
      <c r="A12" s="261">
        <v>1</v>
      </c>
      <c r="B12" s="264">
        <v>2</v>
      </c>
      <c r="C12" s="45" t="s">
        <v>153</v>
      </c>
      <c r="D12" s="46">
        <v>6</v>
      </c>
      <c r="E12" s="46">
        <v>0</v>
      </c>
      <c r="F12" s="46">
        <v>0</v>
      </c>
      <c r="G12" s="46">
        <v>0</v>
      </c>
      <c r="H12" s="46">
        <v>-1</v>
      </c>
      <c r="I12" s="46">
        <v>-1</v>
      </c>
      <c r="J12" s="47">
        <v>5</v>
      </c>
      <c r="K12" s="48">
        <v>0</v>
      </c>
      <c r="L12" s="49"/>
      <c r="M12" s="50"/>
    </row>
    <row r="13" spans="1:13" s="44" customFormat="1" ht="18" customHeight="1" thickBot="1" x14ac:dyDescent="0.2">
      <c r="A13" s="261">
        <v>1</v>
      </c>
      <c r="B13" s="264">
        <v>2</v>
      </c>
      <c r="C13" s="45" t="s">
        <v>154</v>
      </c>
      <c r="D13" s="46">
        <v>39</v>
      </c>
      <c r="E13" s="46">
        <v>2</v>
      </c>
      <c r="F13" s="46">
        <v>0</v>
      </c>
      <c r="G13" s="46">
        <v>0</v>
      </c>
      <c r="H13" s="46">
        <v>0</v>
      </c>
      <c r="I13" s="46">
        <v>2</v>
      </c>
      <c r="J13" s="47">
        <v>41</v>
      </c>
      <c r="K13" s="48">
        <v>0</v>
      </c>
      <c r="L13" s="51"/>
      <c r="M13" s="52"/>
    </row>
    <row r="14" spans="1:13" s="44" customFormat="1" ht="18" customHeight="1" thickBot="1" x14ac:dyDescent="0.2">
      <c r="A14" s="262">
        <v>1</v>
      </c>
      <c r="B14" s="265">
        <v>2</v>
      </c>
      <c r="C14" s="60" t="s">
        <v>155</v>
      </c>
      <c r="D14" s="61">
        <v>10</v>
      </c>
      <c r="E14" s="61">
        <v>0</v>
      </c>
      <c r="F14" s="61">
        <v>0</v>
      </c>
      <c r="G14" s="61">
        <v>0</v>
      </c>
      <c r="H14" s="61">
        <v>0</v>
      </c>
      <c r="I14" s="61">
        <v>0</v>
      </c>
      <c r="J14" s="62">
        <v>10</v>
      </c>
      <c r="K14" s="63">
        <v>3</v>
      </c>
      <c r="L14" s="64">
        <f>SUM(J10:J14)</f>
        <v>112</v>
      </c>
      <c r="M14" s="65">
        <f>SUM(L9,L14)</f>
        <v>214</v>
      </c>
    </row>
    <row r="15" spans="1:13" s="44" customFormat="1" ht="18" customHeight="1" x14ac:dyDescent="0.15">
      <c r="A15" s="260">
        <v>2</v>
      </c>
      <c r="B15" s="263">
        <v>1</v>
      </c>
      <c r="C15" s="38" t="s">
        <v>156</v>
      </c>
      <c r="D15" s="39">
        <v>19</v>
      </c>
      <c r="E15" s="39">
        <v>1</v>
      </c>
      <c r="F15" s="39">
        <v>0</v>
      </c>
      <c r="G15" s="39">
        <v>0</v>
      </c>
      <c r="H15" s="39">
        <v>-1</v>
      </c>
      <c r="I15" s="39">
        <v>0</v>
      </c>
      <c r="J15" s="40">
        <v>19</v>
      </c>
      <c r="K15" s="59">
        <v>1</v>
      </c>
      <c r="L15" s="42"/>
      <c r="M15" s="43"/>
    </row>
    <row r="16" spans="1:13" s="44" customFormat="1" ht="18" customHeight="1" x14ac:dyDescent="0.15">
      <c r="A16" s="261">
        <v>2</v>
      </c>
      <c r="B16" s="264">
        <v>1</v>
      </c>
      <c r="C16" s="45" t="s">
        <v>157</v>
      </c>
      <c r="D16" s="46">
        <v>28</v>
      </c>
      <c r="E16" s="46">
        <v>0</v>
      </c>
      <c r="F16" s="46">
        <v>0</v>
      </c>
      <c r="G16" s="46">
        <v>0</v>
      </c>
      <c r="H16" s="46">
        <v>0</v>
      </c>
      <c r="I16" s="46">
        <v>0</v>
      </c>
      <c r="J16" s="47">
        <v>28</v>
      </c>
      <c r="K16" s="48">
        <v>7</v>
      </c>
      <c r="L16" s="49"/>
      <c r="M16" s="50"/>
    </row>
    <row r="17" spans="1:13" s="44" customFormat="1" ht="18" customHeight="1" x14ac:dyDescent="0.15">
      <c r="A17" s="261">
        <v>2</v>
      </c>
      <c r="B17" s="264">
        <v>1</v>
      </c>
      <c r="C17" s="45" t="s">
        <v>158</v>
      </c>
      <c r="D17" s="46">
        <v>23</v>
      </c>
      <c r="E17" s="46">
        <v>0</v>
      </c>
      <c r="F17" s="46">
        <v>0</v>
      </c>
      <c r="G17" s="46">
        <v>0</v>
      </c>
      <c r="H17" s="46">
        <v>-2</v>
      </c>
      <c r="I17" s="46">
        <v>-2</v>
      </c>
      <c r="J17" s="47">
        <v>21</v>
      </c>
      <c r="K17" s="48">
        <v>6</v>
      </c>
      <c r="L17" s="49"/>
      <c r="M17" s="50"/>
    </row>
    <row r="18" spans="1:13" s="44" customFormat="1" ht="18" customHeight="1" thickBot="1" x14ac:dyDescent="0.2">
      <c r="A18" s="261">
        <v>2</v>
      </c>
      <c r="B18" s="264">
        <v>1</v>
      </c>
      <c r="C18" s="45" t="s">
        <v>159</v>
      </c>
      <c r="D18" s="46">
        <v>46</v>
      </c>
      <c r="E18" s="46">
        <v>3</v>
      </c>
      <c r="F18" s="46">
        <v>0</v>
      </c>
      <c r="G18" s="46">
        <v>0</v>
      </c>
      <c r="H18" s="46">
        <v>-4</v>
      </c>
      <c r="I18" s="46">
        <v>-1</v>
      </c>
      <c r="J18" s="47">
        <v>45</v>
      </c>
      <c r="K18" s="48">
        <v>5</v>
      </c>
      <c r="L18" s="49"/>
      <c r="M18" s="50"/>
    </row>
    <row r="19" spans="1:13" s="44" customFormat="1" ht="18" customHeight="1" x14ac:dyDescent="0.15">
      <c r="A19" s="261">
        <v>2</v>
      </c>
      <c r="B19" s="265">
        <v>1</v>
      </c>
      <c r="C19" s="53" t="s">
        <v>160</v>
      </c>
      <c r="D19" s="54">
        <v>43</v>
      </c>
      <c r="E19" s="54">
        <v>1</v>
      </c>
      <c r="F19" s="54">
        <v>0</v>
      </c>
      <c r="G19" s="54">
        <v>0</v>
      </c>
      <c r="H19" s="54">
        <v>0</v>
      </c>
      <c r="I19" s="54">
        <v>1</v>
      </c>
      <c r="J19" s="66">
        <v>44</v>
      </c>
      <c r="K19" s="67">
        <v>0</v>
      </c>
      <c r="L19" s="68">
        <f>SUM(J15:J19)</f>
        <v>157</v>
      </c>
      <c r="M19" s="69"/>
    </row>
    <row r="20" spans="1:13" s="44" customFormat="1" ht="18" customHeight="1" x14ac:dyDescent="0.15">
      <c r="A20" s="261">
        <v>2</v>
      </c>
      <c r="B20" s="263">
        <v>2</v>
      </c>
      <c r="C20" s="38" t="s">
        <v>161</v>
      </c>
      <c r="D20" s="39">
        <v>34</v>
      </c>
      <c r="E20" s="39">
        <v>0</v>
      </c>
      <c r="F20" s="39">
        <v>0</v>
      </c>
      <c r="G20" s="39">
        <v>0</v>
      </c>
      <c r="H20" s="39">
        <v>-1</v>
      </c>
      <c r="I20" s="39">
        <v>-1</v>
      </c>
      <c r="J20" s="40">
        <v>33</v>
      </c>
      <c r="K20" s="59">
        <v>0</v>
      </c>
      <c r="L20" s="70"/>
      <c r="M20" s="71"/>
    </row>
    <row r="21" spans="1:13" s="44" customFormat="1" ht="18" customHeight="1" x14ac:dyDescent="0.15">
      <c r="A21" s="261">
        <v>2</v>
      </c>
      <c r="B21" s="264">
        <v>2</v>
      </c>
      <c r="C21" s="72" t="s">
        <v>162</v>
      </c>
      <c r="D21" s="73">
        <v>34</v>
      </c>
      <c r="E21" s="74">
        <v>6</v>
      </c>
      <c r="F21" s="74">
        <v>0</v>
      </c>
      <c r="G21" s="74">
        <v>0</v>
      </c>
      <c r="H21" s="73">
        <v>-1</v>
      </c>
      <c r="I21" s="74">
        <v>5</v>
      </c>
      <c r="J21" s="75">
        <v>39</v>
      </c>
      <c r="K21" s="41">
        <v>6</v>
      </c>
      <c r="L21" s="42"/>
      <c r="M21" s="43"/>
    </row>
    <row r="22" spans="1:13" s="44" customFormat="1" ht="18" customHeight="1" x14ac:dyDescent="0.15">
      <c r="A22" s="261">
        <v>2</v>
      </c>
      <c r="B22" s="264">
        <v>2</v>
      </c>
      <c r="C22" s="45" t="s">
        <v>163</v>
      </c>
      <c r="D22" s="46">
        <v>24</v>
      </c>
      <c r="E22" s="46">
        <v>13</v>
      </c>
      <c r="F22" s="46">
        <v>0</v>
      </c>
      <c r="G22" s="46">
        <v>0</v>
      </c>
      <c r="H22" s="46">
        <v>-1</v>
      </c>
      <c r="I22" s="46">
        <v>12</v>
      </c>
      <c r="J22" s="47">
        <v>36</v>
      </c>
      <c r="K22" s="48">
        <v>0</v>
      </c>
      <c r="L22" s="49"/>
      <c r="M22" s="50"/>
    </row>
    <row r="23" spans="1:13" s="44" customFormat="1" ht="18" customHeight="1" thickBot="1" x14ac:dyDescent="0.2">
      <c r="A23" s="261">
        <v>2</v>
      </c>
      <c r="B23" s="264">
        <v>2</v>
      </c>
      <c r="C23" s="45" t="s">
        <v>164</v>
      </c>
      <c r="D23" s="46">
        <v>88</v>
      </c>
      <c r="E23" s="46">
        <v>11</v>
      </c>
      <c r="F23" s="46">
        <v>0</v>
      </c>
      <c r="G23" s="46">
        <v>0</v>
      </c>
      <c r="H23" s="46">
        <v>-4</v>
      </c>
      <c r="I23" s="46">
        <v>7</v>
      </c>
      <c r="J23" s="47">
        <v>95</v>
      </c>
      <c r="K23" s="48">
        <v>0</v>
      </c>
      <c r="L23" s="49"/>
      <c r="M23" s="50"/>
    </row>
    <row r="24" spans="1:13" s="44" customFormat="1" ht="18" customHeight="1" thickBot="1" x14ac:dyDescent="0.2">
      <c r="A24" s="262">
        <v>2</v>
      </c>
      <c r="B24" s="265">
        <v>2</v>
      </c>
      <c r="C24" s="60" t="s">
        <v>165</v>
      </c>
      <c r="D24" s="61">
        <v>14</v>
      </c>
      <c r="E24" s="61">
        <v>0</v>
      </c>
      <c r="F24" s="61">
        <v>0</v>
      </c>
      <c r="G24" s="61">
        <v>0</v>
      </c>
      <c r="H24" s="61">
        <v>-1</v>
      </c>
      <c r="I24" s="61">
        <v>-1</v>
      </c>
      <c r="J24" s="62">
        <v>13</v>
      </c>
      <c r="K24" s="63">
        <v>0</v>
      </c>
      <c r="L24" s="64">
        <f>SUM(J20:J24)</f>
        <v>216</v>
      </c>
      <c r="M24" s="65">
        <f>SUM(L19,L24)</f>
        <v>373</v>
      </c>
    </row>
    <row r="25" spans="1:13" s="44" customFormat="1" ht="18" customHeight="1" x14ac:dyDescent="0.15">
      <c r="A25" s="260">
        <v>3</v>
      </c>
      <c r="B25" s="263">
        <v>1</v>
      </c>
      <c r="C25" s="38" t="s">
        <v>166</v>
      </c>
      <c r="D25" s="39">
        <v>36</v>
      </c>
      <c r="E25" s="39">
        <v>1</v>
      </c>
      <c r="F25" s="39">
        <v>0</v>
      </c>
      <c r="G25" s="39">
        <v>0</v>
      </c>
      <c r="H25" s="39">
        <v>-2</v>
      </c>
      <c r="I25" s="39">
        <v>-1</v>
      </c>
      <c r="J25" s="40">
        <v>35</v>
      </c>
      <c r="K25" s="59">
        <v>0</v>
      </c>
      <c r="L25" s="42"/>
      <c r="M25" s="43"/>
    </row>
    <row r="26" spans="1:13" s="44" customFormat="1" ht="18" customHeight="1" x14ac:dyDescent="0.15">
      <c r="A26" s="261">
        <v>3</v>
      </c>
      <c r="B26" s="264">
        <v>1</v>
      </c>
      <c r="C26" s="45" t="s">
        <v>167</v>
      </c>
      <c r="D26" s="46">
        <v>22</v>
      </c>
      <c r="E26" s="46">
        <v>1</v>
      </c>
      <c r="F26" s="46">
        <v>0</v>
      </c>
      <c r="G26" s="46">
        <v>0</v>
      </c>
      <c r="H26" s="46">
        <v>-1</v>
      </c>
      <c r="I26" s="46">
        <v>0</v>
      </c>
      <c r="J26" s="47">
        <v>22</v>
      </c>
      <c r="K26" s="48">
        <v>4</v>
      </c>
      <c r="L26" s="49"/>
      <c r="M26" s="50"/>
    </row>
    <row r="27" spans="1:13" s="44" customFormat="1" ht="18" customHeight="1" thickBot="1" x14ac:dyDescent="0.2">
      <c r="A27" s="261">
        <v>3</v>
      </c>
      <c r="B27" s="264">
        <v>1</v>
      </c>
      <c r="C27" s="45" t="s">
        <v>168</v>
      </c>
      <c r="D27" s="46">
        <v>11</v>
      </c>
      <c r="E27" s="46">
        <v>0</v>
      </c>
      <c r="F27" s="46">
        <v>0</v>
      </c>
      <c r="G27" s="46">
        <v>0</v>
      </c>
      <c r="H27" s="46">
        <v>-1</v>
      </c>
      <c r="I27" s="46">
        <v>-1</v>
      </c>
      <c r="J27" s="47">
        <v>10</v>
      </c>
      <c r="K27" s="48">
        <v>0</v>
      </c>
      <c r="L27" s="51"/>
      <c r="M27" s="50"/>
    </row>
    <row r="28" spans="1:13" s="44" customFormat="1" ht="18" customHeight="1" thickBot="1" x14ac:dyDescent="0.2">
      <c r="A28" s="261">
        <v>3</v>
      </c>
      <c r="B28" s="265">
        <v>1</v>
      </c>
      <c r="C28" s="53" t="s">
        <v>169</v>
      </c>
      <c r="D28" s="54">
        <v>38</v>
      </c>
      <c r="E28" s="54">
        <v>3</v>
      </c>
      <c r="F28" s="54">
        <v>0</v>
      </c>
      <c r="G28" s="54">
        <v>0</v>
      </c>
      <c r="H28" s="54">
        <v>-1</v>
      </c>
      <c r="I28" s="54">
        <v>2</v>
      </c>
      <c r="J28" s="55">
        <v>40</v>
      </c>
      <c r="K28" s="56">
        <v>4</v>
      </c>
      <c r="L28" s="57">
        <f>SUM(J25:J28)</f>
        <v>107</v>
      </c>
      <c r="M28" s="69"/>
    </row>
    <row r="29" spans="1:13" s="44" customFormat="1" ht="18" customHeight="1" x14ac:dyDescent="0.15">
      <c r="A29" s="261">
        <v>3</v>
      </c>
      <c r="B29" s="263">
        <v>2</v>
      </c>
      <c r="C29" s="38" t="s">
        <v>170</v>
      </c>
      <c r="D29" s="39">
        <v>15</v>
      </c>
      <c r="E29" s="39">
        <v>0</v>
      </c>
      <c r="F29" s="39">
        <v>0</v>
      </c>
      <c r="G29" s="39">
        <v>0</v>
      </c>
      <c r="H29" s="39">
        <v>0</v>
      </c>
      <c r="I29" s="39">
        <v>0</v>
      </c>
      <c r="J29" s="40">
        <v>15</v>
      </c>
      <c r="K29" s="59">
        <v>0</v>
      </c>
      <c r="L29" s="42"/>
      <c r="M29" s="76"/>
    </row>
    <row r="30" spans="1:13" s="44" customFormat="1" ht="18" customHeight="1" x14ac:dyDescent="0.15">
      <c r="A30" s="261">
        <v>3</v>
      </c>
      <c r="B30" s="264">
        <v>2</v>
      </c>
      <c r="C30" s="45" t="s">
        <v>171</v>
      </c>
      <c r="D30" s="46">
        <v>27</v>
      </c>
      <c r="E30" s="46">
        <v>0</v>
      </c>
      <c r="F30" s="46">
        <v>0</v>
      </c>
      <c r="G30" s="46">
        <v>0</v>
      </c>
      <c r="H30" s="46">
        <v>0</v>
      </c>
      <c r="I30" s="46">
        <v>0</v>
      </c>
      <c r="J30" s="47">
        <v>27</v>
      </c>
      <c r="K30" s="48">
        <v>0</v>
      </c>
      <c r="L30" s="49"/>
      <c r="M30" s="50"/>
    </row>
    <row r="31" spans="1:13" s="44" customFormat="1" ht="18" customHeight="1" x14ac:dyDescent="0.15">
      <c r="A31" s="261">
        <v>3</v>
      </c>
      <c r="B31" s="264">
        <v>2</v>
      </c>
      <c r="C31" s="45" t="s">
        <v>172</v>
      </c>
      <c r="D31" s="46">
        <v>26</v>
      </c>
      <c r="E31" s="46">
        <v>2</v>
      </c>
      <c r="F31" s="46">
        <v>0</v>
      </c>
      <c r="G31" s="46">
        <v>0</v>
      </c>
      <c r="H31" s="46">
        <v>0</v>
      </c>
      <c r="I31" s="46">
        <v>2</v>
      </c>
      <c r="J31" s="47">
        <v>28</v>
      </c>
      <c r="K31" s="48">
        <v>1</v>
      </c>
      <c r="L31" s="49"/>
      <c r="M31" s="50"/>
    </row>
    <row r="32" spans="1:13" s="44" customFormat="1" ht="18" customHeight="1" x14ac:dyDescent="0.15">
      <c r="A32" s="261">
        <v>3</v>
      </c>
      <c r="B32" s="264">
        <v>2</v>
      </c>
      <c r="C32" s="45" t="s">
        <v>173</v>
      </c>
      <c r="D32" s="46">
        <v>39</v>
      </c>
      <c r="E32" s="46">
        <v>4</v>
      </c>
      <c r="F32" s="46">
        <v>0</v>
      </c>
      <c r="G32" s="46">
        <v>0</v>
      </c>
      <c r="H32" s="46">
        <v>-1</v>
      </c>
      <c r="I32" s="46">
        <v>3</v>
      </c>
      <c r="J32" s="47">
        <v>42</v>
      </c>
      <c r="K32" s="48">
        <v>0</v>
      </c>
      <c r="L32" s="49"/>
      <c r="M32" s="50"/>
    </row>
    <row r="33" spans="1:13" s="44" customFormat="1" ht="18" customHeight="1" thickBot="1" x14ac:dyDescent="0.2">
      <c r="A33" s="261">
        <v>3</v>
      </c>
      <c r="B33" s="264">
        <v>2</v>
      </c>
      <c r="C33" s="45" t="s">
        <v>174</v>
      </c>
      <c r="D33" s="46">
        <v>33</v>
      </c>
      <c r="E33" s="46">
        <v>3</v>
      </c>
      <c r="F33" s="46">
        <v>0</v>
      </c>
      <c r="G33" s="46">
        <v>0</v>
      </c>
      <c r="H33" s="46">
        <v>-4</v>
      </c>
      <c r="I33" s="46">
        <v>-1</v>
      </c>
      <c r="J33" s="47">
        <v>32</v>
      </c>
      <c r="K33" s="48">
        <v>13</v>
      </c>
      <c r="L33" s="49"/>
      <c r="M33" s="50"/>
    </row>
    <row r="34" spans="1:13" s="44" customFormat="1" ht="18" customHeight="1" thickBot="1" x14ac:dyDescent="0.2">
      <c r="A34" s="262">
        <v>3</v>
      </c>
      <c r="B34" s="265">
        <v>2</v>
      </c>
      <c r="C34" s="53" t="s">
        <v>175</v>
      </c>
      <c r="D34" s="54">
        <v>21</v>
      </c>
      <c r="E34" s="54">
        <v>0</v>
      </c>
      <c r="F34" s="54">
        <v>0</v>
      </c>
      <c r="G34" s="54">
        <v>0</v>
      </c>
      <c r="H34" s="54">
        <v>0</v>
      </c>
      <c r="I34" s="54">
        <v>0</v>
      </c>
      <c r="J34" s="66">
        <v>21</v>
      </c>
      <c r="K34" s="77">
        <v>9</v>
      </c>
      <c r="L34" s="78">
        <f>SUM(J29:J34)</f>
        <v>165</v>
      </c>
      <c r="M34" s="65">
        <f>SUM(L28,L34)</f>
        <v>272</v>
      </c>
    </row>
    <row r="35" spans="1:13" s="44" customFormat="1" ht="18" customHeight="1" x14ac:dyDescent="0.15">
      <c r="A35" s="260">
        <v>4</v>
      </c>
      <c r="B35" s="263">
        <v>1</v>
      </c>
      <c r="C35" s="72" t="s">
        <v>176</v>
      </c>
      <c r="D35" s="74">
        <v>22</v>
      </c>
      <c r="E35" s="74">
        <v>1</v>
      </c>
      <c r="F35" s="74">
        <v>0</v>
      </c>
      <c r="G35" s="74">
        <v>2</v>
      </c>
      <c r="H35" s="74">
        <v>0</v>
      </c>
      <c r="I35" s="74">
        <v>3</v>
      </c>
      <c r="J35" s="75">
        <v>25</v>
      </c>
      <c r="K35" s="41">
        <v>0</v>
      </c>
      <c r="L35" s="42"/>
      <c r="M35" s="43"/>
    </row>
    <row r="36" spans="1:13" s="44" customFormat="1" ht="18" customHeight="1" x14ac:dyDescent="0.15">
      <c r="A36" s="261">
        <v>4</v>
      </c>
      <c r="B36" s="264">
        <v>1</v>
      </c>
      <c r="C36" s="45" t="s">
        <v>177</v>
      </c>
      <c r="D36" s="46">
        <v>69</v>
      </c>
      <c r="E36" s="46">
        <v>3</v>
      </c>
      <c r="F36" s="46">
        <v>0</v>
      </c>
      <c r="G36" s="46">
        <v>0</v>
      </c>
      <c r="H36" s="46">
        <v>-9</v>
      </c>
      <c r="I36" s="46">
        <v>-6</v>
      </c>
      <c r="J36" s="47">
        <v>63</v>
      </c>
      <c r="K36" s="48">
        <v>12</v>
      </c>
      <c r="L36" s="49"/>
      <c r="M36" s="50"/>
    </row>
    <row r="37" spans="1:13" s="44" customFormat="1" ht="18" customHeight="1" x14ac:dyDescent="0.15">
      <c r="A37" s="261">
        <v>4</v>
      </c>
      <c r="B37" s="264">
        <v>1</v>
      </c>
      <c r="C37" s="45" t="s">
        <v>178</v>
      </c>
      <c r="D37" s="46">
        <v>13</v>
      </c>
      <c r="E37" s="46">
        <v>0</v>
      </c>
      <c r="F37" s="46">
        <v>1</v>
      </c>
      <c r="G37" s="46">
        <v>1</v>
      </c>
      <c r="H37" s="46">
        <v>-2</v>
      </c>
      <c r="I37" s="46">
        <v>0</v>
      </c>
      <c r="J37" s="47">
        <v>13</v>
      </c>
      <c r="K37" s="48">
        <v>4</v>
      </c>
      <c r="L37" s="79"/>
      <c r="M37" s="52"/>
    </row>
    <row r="38" spans="1:13" s="44" customFormat="1" ht="18" customHeight="1" x14ac:dyDescent="0.15">
      <c r="A38" s="261">
        <v>4</v>
      </c>
      <c r="B38" s="264">
        <v>1</v>
      </c>
      <c r="C38" s="45" t="s">
        <v>179</v>
      </c>
      <c r="D38" s="46">
        <v>21</v>
      </c>
      <c r="E38" s="46">
        <v>1</v>
      </c>
      <c r="F38" s="46">
        <v>0</v>
      </c>
      <c r="G38" s="46">
        <v>1</v>
      </c>
      <c r="H38" s="46">
        <v>0</v>
      </c>
      <c r="I38" s="46">
        <v>2</v>
      </c>
      <c r="J38" s="47">
        <v>23</v>
      </c>
      <c r="K38" s="48">
        <v>1</v>
      </c>
      <c r="L38" s="80"/>
      <c r="M38" s="81"/>
    </row>
    <row r="39" spans="1:13" s="44" customFormat="1" ht="18" customHeight="1" x14ac:dyDescent="0.15">
      <c r="A39" s="261">
        <v>4</v>
      </c>
      <c r="B39" s="264">
        <v>1</v>
      </c>
      <c r="C39" s="72" t="s">
        <v>180</v>
      </c>
      <c r="D39" s="74">
        <v>16</v>
      </c>
      <c r="E39" s="74">
        <v>1</v>
      </c>
      <c r="F39" s="74">
        <v>0</v>
      </c>
      <c r="G39" s="74">
        <v>0</v>
      </c>
      <c r="H39" s="74">
        <v>0</v>
      </c>
      <c r="I39" s="74">
        <v>1</v>
      </c>
      <c r="J39" s="75">
        <v>17</v>
      </c>
      <c r="K39" s="41">
        <v>1</v>
      </c>
      <c r="L39" s="42"/>
      <c r="M39" s="43"/>
    </row>
    <row r="40" spans="1:13" s="44" customFormat="1" ht="18" customHeight="1" thickBot="1" x14ac:dyDescent="0.2">
      <c r="A40" s="261">
        <v>4</v>
      </c>
      <c r="B40" s="264">
        <v>1</v>
      </c>
      <c r="C40" s="45" t="s">
        <v>181</v>
      </c>
      <c r="D40" s="46">
        <v>44</v>
      </c>
      <c r="E40" s="46">
        <v>0</v>
      </c>
      <c r="F40" s="46">
        <v>0</v>
      </c>
      <c r="G40" s="46">
        <v>0</v>
      </c>
      <c r="H40" s="46">
        <v>0</v>
      </c>
      <c r="I40" s="46">
        <v>0</v>
      </c>
      <c r="J40" s="47">
        <v>44</v>
      </c>
      <c r="K40" s="48">
        <v>13</v>
      </c>
      <c r="L40" s="51"/>
      <c r="M40" s="52"/>
    </row>
    <row r="41" spans="1:13" s="44" customFormat="1" ht="18" customHeight="1" thickBot="1" x14ac:dyDescent="0.2">
      <c r="A41" s="262">
        <v>4</v>
      </c>
      <c r="B41" s="265">
        <v>1</v>
      </c>
      <c r="C41" s="60" t="s">
        <v>182</v>
      </c>
      <c r="D41" s="61">
        <v>26</v>
      </c>
      <c r="E41" s="61">
        <v>2</v>
      </c>
      <c r="F41" s="61">
        <v>0</v>
      </c>
      <c r="G41" s="61">
        <v>0</v>
      </c>
      <c r="H41" s="61">
        <v>-1</v>
      </c>
      <c r="I41" s="61">
        <v>1</v>
      </c>
      <c r="J41" s="62">
        <v>27</v>
      </c>
      <c r="K41" s="63">
        <v>1</v>
      </c>
      <c r="L41" s="64">
        <f>SUM(J35:J41)</f>
        <v>212</v>
      </c>
      <c r="M41" s="65">
        <f>SUM(L38,L41)</f>
        <v>212</v>
      </c>
    </row>
    <row r="42" spans="1:13" s="44" customFormat="1" ht="18" customHeight="1" x14ac:dyDescent="0.15">
      <c r="A42" s="260">
        <v>5</v>
      </c>
      <c r="B42" s="263">
        <v>1</v>
      </c>
      <c r="C42" s="38" t="s">
        <v>183</v>
      </c>
      <c r="D42" s="39">
        <v>28</v>
      </c>
      <c r="E42" s="39">
        <v>1</v>
      </c>
      <c r="F42" s="39">
        <v>0</v>
      </c>
      <c r="G42" s="39">
        <v>0</v>
      </c>
      <c r="H42" s="39">
        <v>-6</v>
      </c>
      <c r="I42" s="39">
        <v>-5</v>
      </c>
      <c r="J42" s="40">
        <v>23</v>
      </c>
      <c r="K42" s="59">
        <v>4</v>
      </c>
      <c r="L42" s="42"/>
      <c r="M42" s="43"/>
    </row>
    <row r="43" spans="1:13" s="44" customFormat="1" ht="18" customHeight="1" x14ac:dyDescent="0.15">
      <c r="A43" s="261">
        <v>5</v>
      </c>
      <c r="B43" s="264">
        <v>1</v>
      </c>
      <c r="C43" s="45" t="s">
        <v>184</v>
      </c>
      <c r="D43" s="46">
        <v>15</v>
      </c>
      <c r="E43" s="46">
        <v>1</v>
      </c>
      <c r="F43" s="46">
        <v>0</v>
      </c>
      <c r="G43" s="46">
        <v>0</v>
      </c>
      <c r="H43" s="46">
        <v>-2</v>
      </c>
      <c r="I43" s="46">
        <v>-1</v>
      </c>
      <c r="J43" s="47">
        <v>14</v>
      </c>
      <c r="K43" s="48">
        <v>0</v>
      </c>
      <c r="L43" s="49"/>
      <c r="M43" s="50"/>
    </row>
    <row r="44" spans="1:13" s="44" customFormat="1" ht="18" customHeight="1" thickBot="1" x14ac:dyDescent="0.2">
      <c r="A44" s="261">
        <v>5</v>
      </c>
      <c r="B44" s="264">
        <v>1</v>
      </c>
      <c r="C44" s="45" t="s">
        <v>185</v>
      </c>
      <c r="D44" s="46">
        <v>13</v>
      </c>
      <c r="E44" s="46">
        <v>4</v>
      </c>
      <c r="F44" s="46">
        <v>0</v>
      </c>
      <c r="G44" s="46">
        <v>0</v>
      </c>
      <c r="H44" s="46">
        <v>0</v>
      </c>
      <c r="I44" s="46">
        <v>4</v>
      </c>
      <c r="J44" s="47">
        <v>17</v>
      </c>
      <c r="K44" s="48">
        <v>9</v>
      </c>
      <c r="L44" s="51"/>
      <c r="M44" s="50"/>
    </row>
    <row r="45" spans="1:13" s="44" customFormat="1" ht="18" customHeight="1" thickBot="1" x14ac:dyDescent="0.2">
      <c r="A45" s="261">
        <v>5</v>
      </c>
      <c r="B45" s="265">
        <v>1</v>
      </c>
      <c r="C45" s="53" t="s">
        <v>186</v>
      </c>
      <c r="D45" s="54">
        <v>7</v>
      </c>
      <c r="E45" s="54">
        <v>0</v>
      </c>
      <c r="F45" s="54">
        <v>0</v>
      </c>
      <c r="G45" s="54">
        <v>0</v>
      </c>
      <c r="H45" s="54">
        <v>0</v>
      </c>
      <c r="I45" s="54">
        <v>0</v>
      </c>
      <c r="J45" s="55">
        <v>7</v>
      </c>
      <c r="K45" s="56">
        <v>0</v>
      </c>
      <c r="L45" s="57">
        <f>SUM(J42:J45)</f>
        <v>61</v>
      </c>
      <c r="M45" s="69"/>
    </row>
    <row r="46" spans="1:13" s="44" customFormat="1" ht="18" customHeight="1" x14ac:dyDescent="0.15">
      <c r="A46" s="261">
        <v>5</v>
      </c>
      <c r="B46" s="263">
        <v>2</v>
      </c>
      <c r="C46" s="38" t="s">
        <v>187</v>
      </c>
      <c r="D46" s="39">
        <v>31</v>
      </c>
      <c r="E46" s="39">
        <v>6</v>
      </c>
      <c r="F46" s="39">
        <v>0</v>
      </c>
      <c r="G46" s="39">
        <v>0</v>
      </c>
      <c r="H46" s="39">
        <v>-4</v>
      </c>
      <c r="I46" s="39">
        <v>2</v>
      </c>
      <c r="J46" s="40">
        <v>33</v>
      </c>
      <c r="K46" s="59">
        <v>12</v>
      </c>
      <c r="L46" s="42"/>
      <c r="M46" s="43"/>
    </row>
    <row r="47" spans="1:13" s="44" customFormat="1" ht="18" customHeight="1" x14ac:dyDescent="0.15">
      <c r="A47" s="261">
        <v>5</v>
      </c>
      <c r="B47" s="264">
        <v>2</v>
      </c>
      <c r="C47" s="45" t="s">
        <v>188</v>
      </c>
      <c r="D47" s="46">
        <v>28</v>
      </c>
      <c r="E47" s="46">
        <v>3</v>
      </c>
      <c r="F47" s="46">
        <v>0</v>
      </c>
      <c r="G47" s="46">
        <v>0</v>
      </c>
      <c r="H47" s="46">
        <v>-1</v>
      </c>
      <c r="I47" s="46">
        <v>2</v>
      </c>
      <c r="J47" s="47">
        <v>30</v>
      </c>
      <c r="K47" s="48">
        <v>3</v>
      </c>
      <c r="L47" s="49"/>
      <c r="M47" s="50"/>
    </row>
    <row r="48" spans="1:13" s="44" customFormat="1" ht="18" customHeight="1" thickBot="1" x14ac:dyDescent="0.2">
      <c r="A48" s="261">
        <v>5</v>
      </c>
      <c r="B48" s="264">
        <v>2</v>
      </c>
      <c r="C48" s="45" t="s">
        <v>189</v>
      </c>
      <c r="D48" s="46">
        <v>26</v>
      </c>
      <c r="E48" s="46">
        <v>3</v>
      </c>
      <c r="F48" s="46">
        <v>0</v>
      </c>
      <c r="G48" s="46">
        <v>0</v>
      </c>
      <c r="H48" s="46">
        <v>0</v>
      </c>
      <c r="I48" s="46">
        <v>3</v>
      </c>
      <c r="J48" s="47">
        <v>29</v>
      </c>
      <c r="K48" s="48">
        <v>5</v>
      </c>
      <c r="L48" s="49"/>
      <c r="M48" s="50"/>
    </row>
    <row r="49" spans="1:13" s="44" customFormat="1" ht="18" customHeight="1" thickBot="1" x14ac:dyDescent="0.2">
      <c r="A49" s="262">
        <v>5</v>
      </c>
      <c r="B49" s="265">
        <v>2</v>
      </c>
      <c r="C49" s="60" t="s">
        <v>190</v>
      </c>
      <c r="D49" s="61">
        <v>31</v>
      </c>
      <c r="E49" s="61">
        <v>9</v>
      </c>
      <c r="F49" s="61">
        <v>0</v>
      </c>
      <c r="G49" s="61">
        <v>0</v>
      </c>
      <c r="H49" s="61">
        <v>0</v>
      </c>
      <c r="I49" s="61">
        <v>9</v>
      </c>
      <c r="J49" s="62">
        <v>40</v>
      </c>
      <c r="K49" s="63">
        <v>10</v>
      </c>
      <c r="L49" s="64">
        <f>SUM(J46:J49)</f>
        <v>132</v>
      </c>
      <c r="M49" s="65">
        <f>SUM(L45,L49)</f>
        <v>193</v>
      </c>
    </row>
    <row r="50" spans="1:13" s="44" customFormat="1" ht="18" customHeight="1" x14ac:dyDescent="0.15">
      <c r="A50" s="260">
        <v>6</v>
      </c>
      <c r="B50" s="263">
        <v>1</v>
      </c>
      <c r="C50" s="38" t="s">
        <v>191</v>
      </c>
      <c r="D50" s="39">
        <v>38</v>
      </c>
      <c r="E50" s="39">
        <v>1</v>
      </c>
      <c r="F50" s="39">
        <v>0</v>
      </c>
      <c r="G50" s="39">
        <v>0</v>
      </c>
      <c r="H50" s="39">
        <v>0</v>
      </c>
      <c r="I50" s="39">
        <v>1</v>
      </c>
      <c r="J50" s="40">
        <v>39</v>
      </c>
      <c r="K50" s="59">
        <v>9</v>
      </c>
      <c r="L50" s="42"/>
      <c r="M50" s="43"/>
    </row>
    <row r="51" spans="1:13" s="44" customFormat="1" ht="18" customHeight="1" x14ac:dyDescent="0.15">
      <c r="A51" s="261">
        <v>6</v>
      </c>
      <c r="B51" s="264">
        <v>1</v>
      </c>
      <c r="C51" s="45" t="s">
        <v>192</v>
      </c>
      <c r="D51" s="46">
        <v>31</v>
      </c>
      <c r="E51" s="46">
        <v>6</v>
      </c>
      <c r="F51" s="46">
        <v>0</v>
      </c>
      <c r="G51" s="46">
        <v>0</v>
      </c>
      <c r="H51" s="46">
        <v>0</v>
      </c>
      <c r="I51" s="46">
        <v>6</v>
      </c>
      <c r="J51" s="47">
        <v>37</v>
      </c>
      <c r="K51" s="48">
        <v>18</v>
      </c>
      <c r="L51" s="49"/>
      <c r="M51" s="50"/>
    </row>
    <row r="52" spans="1:13" s="44" customFormat="1" ht="18" customHeight="1" x14ac:dyDescent="0.15">
      <c r="A52" s="261">
        <v>6</v>
      </c>
      <c r="B52" s="264">
        <v>1</v>
      </c>
      <c r="C52" s="45" t="s">
        <v>193</v>
      </c>
      <c r="D52" s="46">
        <v>38</v>
      </c>
      <c r="E52" s="46">
        <v>2</v>
      </c>
      <c r="F52" s="46">
        <v>0</v>
      </c>
      <c r="G52" s="46">
        <v>0</v>
      </c>
      <c r="H52" s="46">
        <v>-2</v>
      </c>
      <c r="I52" s="46">
        <v>0</v>
      </c>
      <c r="J52" s="47">
        <v>38</v>
      </c>
      <c r="K52" s="48">
        <v>0</v>
      </c>
      <c r="L52" s="49"/>
      <c r="M52" s="50"/>
    </row>
    <row r="53" spans="1:13" s="44" customFormat="1" ht="18" customHeight="1" x14ac:dyDescent="0.15">
      <c r="A53" s="261">
        <v>6</v>
      </c>
      <c r="B53" s="264">
        <v>1</v>
      </c>
      <c r="C53" s="45" t="s">
        <v>194</v>
      </c>
      <c r="D53" s="46">
        <v>16</v>
      </c>
      <c r="E53" s="46">
        <v>0</v>
      </c>
      <c r="F53" s="46">
        <v>0</v>
      </c>
      <c r="G53" s="46">
        <v>0</v>
      </c>
      <c r="H53" s="46">
        <v>0</v>
      </c>
      <c r="I53" s="46">
        <v>0</v>
      </c>
      <c r="J53" s="47">
        <v>16</v>
      </c>
      <c r="K53" s="48">
        <v>0</v>
      </c>
      <c r="L53" s="49"/>
      <c r="M53" s="50"/>
    </row>
    <row r="54" spans="1:13" s="44" customFormat="1" ht="18" customHeight="1" x14ac:dyDescent="0.15">
      <c r="A54" s="261">
        <v>6</v>
      </c>
      <c r="B54" s="264">
        <v>1</v>
      </c>
      <c r="C54" s="45" t="s">
        <v>195</v>
      </c>
      <c r="D54" s="46">
        <v>21</v>
      </c>
      <c r="E54" s="46">
        <v>1</v>
      </c>
      <c r="F54" s="46">
        <v>0</v>
      </c>
      <c r="G54" s="46">
        <v>0</v>
      </c>
      <c r="H54" s="46">
        <v>0</v>
      </c>
      <c r="I54" s="46">
        <v>1</v>
      </c>
      <c r="J54" s="47">
        <v>22</v>
      </c>
      <c r="K54" s="48">
        <v>5</v>
      </c>
      <c r="L54" s="42"/>
      <c r="M54" s="50"/>
    </row>
    <row r="55" spans="1:13" s="44" customFormat="1" ht="18" customHeight="1" thickBot="1" x14ac:dyDescent="0.2">
      <c r="A55" s="261">
        <v>6</v>
      </c>
      <c r="B55" s="264">
        <v>1</v>
      </c>
      <c r="C55" s="72" t="s">
        <v>196</v>
      </c>
      <c r="D55" s="74">
        <v>21</v>
      </c>
      <c r="E55" s="74">
        <v>0</v>
      </c>
      <c r="F55" s="74">
        <v>0</v>
      </c>
      <c r="G55" s="74">
        <v>0</v>
      </c>
      <c r="H55" s="74">
        <v>-1</v>
      </c>
      <c r="I55" s="74">
        <v>-1</v>
      </c>
      <c r="J55" s="75">
        <v>20</v>
      </c>
      <c r="K55" s="41">
        <v>2</v>
      </c>
      <c r="L55" s="42"/>
      <c r="M55" s="43"/>
    </row>
    <row r="56" spans="1:13" s="44" customFormat="1" ht="18" customHeight="1" x14ac:dyDescent="0.15">
      <c r="A56" s="262">
        <v>6</v>
      </c>
      <c r="B56" s="265">
        <v>1</v>
      </c>
      <c r="C56" s="53" t="s">
        <v>197</v>
      </c>
      <c r="D56" s="54">
        <v>53</v>
      </c>
      <c r="E56" s="54">
        <v>0</v>
      </c>
      <c r="F56" s="54">
        <v>0</v>
      </c>
      <c r="G56" s="54">
        <v>0</v>
      </c>
      <c r="H56" s="54">
        <v>0</v>
      </c>
      <c r="I56" s="54">
        <v>0</v>
      </c>
      <c r="J56" s="55">
        <v>53</v>
      </c>
      <c r="K56" s="56">
        <v>1</v>
      </c>
      <c r="L56" s="82">
        <f>SUM(J50:J56)</f>
        <v>225</v>
      </c>
      <c r="M56" s="83">
        <f>L56</f>
        <v>225</v>
      </c>
    </row>
    <row r="57" spans="1:13" s="44" customFormat="1" ht="18" customHeight="1" x14ac:dyDescent="0.15">
      <c r="A57" s="260">
        <v>7</v>
      </c>
      <c r="B57" s="263">
        <v>1</v>
      </c>
      <c r="C57" s="38" t="s">
        <v>198</v>
      </c>
      <c r="D57" s="39">
        <v>24</v>
      </c>
      <c r="E57" s="39">
        <v>5</v>
      </c>
      <c r="F57" s="39">
        <v>1</v>
      </c>
      <c r="G57" s="39">
        <v>0</v>
      </c>
      <c r="H57" s="39">
        <v>-3</v>
      </c>
      <c r="I57" s="39">
        <v>3</v>
      </c>
      <c r="J57" s="40">
        <v>27</v>
      </c>
      <c r="K57" s="59">
        <v>0</v>
      </c>
      <c r="L57" s="84"/>
      <c r="M57" s="76"/>
    </row>
    <row r="58" spans="1:13" s="44" customFormat="1" ht="18" customHeight="1" x14ac:dyDescent="0.15">
      <c r="A58" s="261">
        <v>7</v>
      </c>
      <c r="B58" s="264">
        <v>1</v>
      </c>
      <c r="C58" s="45" t="s">
        <v>199</v>
      </c>
      <c r="D58" s="46">
        <v>20</v>
      </c>
      <c r="E58" s="46">
        <v>0</v>
      </c>
      <c r="F58" s="46">
        <v>0</v>
      </c>
      <c r="G58" s="46">
        <v>0</v>
      </c>
      <c r="H58" s="46">
        <v>0</v>
      </c>
      <c r="I58" s="46">
        <v>0</v>
      </c>
      <c r="J58" s="47">
        <v>20</v>
      </c>
      <c r="K58" s="48">
        <v>9</v>
      </c>
      <c r="L58" s="51"/>
      <c r="M58" s="50"/>
    </row>
    <row r="59" spans="1:13" s="44" customFormat="1" ht="18" customHeight="1" x14ac:dyDescent="0.15">
      <c r="A59" s="261">
        <v>7</v>
      </c>
      <c r="B59" s="264">
        <v>1</v>
      </c>
      <c r="C59" s="45" t="s">
        <v>200</v>
      </c>
      <c r="D59" s="46">
        <v>9</v>
      </c>
      <c r="E59" s="46">
        <v>0</v>
      </c>
      <c r="F59" s="46">
        <v>0</v>
      </c>
      <c r="G59" s="46">
        <v>0</v>
      </c>
      <c r="H59" s="46">
        <v>0</v>
      </c>
      <c r="I59" s="46">
        <v>0</v>
      </c>
      <c r="J59" s="47">
        <v>9</v>
      </c>
      <c r="K59" s="48">
        <v>2</v>
      </c>
      <c r="L59" s="49"/>
      <c r="M59" s="85"/>
    </row>
    <row r="60" spans="1:13" s="44" customFormat="1" ht="18" customHeight="1" x14ac:dyDescent="0.15">
      <c r="A60" s="261">
        <v>7</v>
      </c>
      <c r="B60" s="264">
        <v>1</v>
      </c>
      <c r="C60" s="72" t="s">
        <v>201</v>
      </c>
      <c r="D60" s="74">
        <v>16</v>
      </c>
      <c r="E60" s="74">
        <v>8</v>
      </c>
      <c r="F60" s="74">
        <v>2</v>
      </c>
      <c r="G60" s="74">
        <v>0</v>
      </c>
      <c r="H60" s="74">
        <v>-3</v>
      </c>
      <c r="I60" s="74">
        <v>7</v>
      </c>
      <c r="J60" s="75">
        <v>23</v>
      </c>
      <c r="K60" s="41">
        <v>0</v>
      </c>
      <c r="L60" s="49"/>
      <c r="M60" s="43"/>
    </row>
    <row r="61" spans="1:13" s="44" customFormat="1" ht="18" customHeight="1" x14ac:dyDescent="0.15">
      <c r="A61" s="261">
        <v>7</v>
      </c>
      <c r="B61" s="264">
        <v>1</v>
      </c>
      <c r="C61" s="45" t="s">
        <v>202</v>
      </c>
      <c r="D61" s="46">
        <v>15</v>
      </c>
      <c r="E61" s="46">
        <v>1</v>
      </c>
      <c r="F61" s="46">
        <v>0</v>
      </c>
      <c r="G61" s="46">
        <v>0</v>
      </c>
      <c r="H61" s="46">
        <v>0</v>
      </c>
      <c r="I61" s="46">
        <v>1</v>
      </c>
      <c r="J61" s="47">
        <v>16</v>
      </c>
      <c r="K61" s="48">
        <v>4</v>
      </c>
      <c r="L61" s="49"/>
      <c r="M61" s="50"/>
    </row>
    <row r="62" spans="1:13" s="44" customFormat="1" ht="18" customHeight="1" thickBot="1" x14ac:dyDescent="0.2">
      <c r="A62" s="261">
        <v>7</v>
      </c>
      <c r="B62" s="264">
        <v>1</v>
      </c>
      <c r="C62" s="45" t="s">
        <v>203</v>
      </c>
      <c r="D62" s="46">
        <v>24</v>
      </c>
      <c r="E62" s="46">
        <v>0</v>
      </c>
      <c r="F62" s="46">
        <v>0</v>
      </c>
      <c r="G62" s="46">
        <v>0</v>
      </c>
      <c r="H62" s="46">
        <v>0</v>
      </c>
      <c r="I62" s="46">
        <v>0</v>
      </c>
      <c r="J62" s="47">
        <v>24</v>
      </c>
      <c r="K62" s="48">
        <v>0</v>
      </c>
      <c r="L62" s="51"/>
      <c r="M62" s="52"/>
    </row>
    <row r="63" spans="1:13" s="44" customFormat="1" ht="18" customHeight="1" thickBot="1" x14ac:dyDescent="0.2">
      <c r="A63" s="262">
        <v>7</v>
      </c>
      <c r="B63" s="265">
        <v>1</v>
      </c>
      <c r="C63" s="53" t="s">
        <v>204</v>
      </c>
      <c r="D63" s="54">
        <v>4</v>
      </c>
      <c r="E63" s="54">
        <v>0</v>
      </c>
      <c r="F63" s="54">
        <v>0</v>
      </c>
      <c r="G63" s="54">
        <v>0</v>
      </c>
      <c r="H63" s="54">
        <v>0</v>
      </c>
      <c r="I63" s="54">
        <v>0</v>
      </c>
      <c r="J63" s="55">
        <v>4</v>
      </c>
      <c r="K63" s="56">
        <v>0</v>
      </c>
      <c r="L63" s="64">
        <f>SUM(J57:J63)</f>
        <v>123</v>
      </c>
      <c r="M63" s="65">
        <f>L63</f>
        <v>123</v>
      </c>
    </row>
    <row r="64" spans="1:13" s="44" customFormat="1" ht="18" customHeight="1" x14ac:dyDescent="0.15">
      <c r="A64" s="260">
        <v>8</v>
      </c>
      <c r="B64" s="263">
        <v>1</v>
      </c>
      <c r="C64" s="38" t="s">
        <v>205</v>
      </c>
      <c r="D64" s="39">
        <v>50</v>
      </c>
      <c r="E64" s="39">
        <v>1</v>
      </c>
      <c r="F64" s="39">
        <v>0</v>
      </c>
      <c r="G64" s="39">
        <v>0</v>
      </c>
      <c r="H64" s="39">
        <v>-2</v>
      </c>
      <c r="I64" s="39">
        <v>-1</v>
      </c>
      <c r="J64" s="40">
        <v>49</v>
      </c>
      <c r="K64" s="59">
        <v>1</v>
      </c>
      <c r="L64" s="42"/>
      <c r="M64" s="43"/>
    </row>
    <row r="65" spans="1:13" s="44" customFormat="1" ht="18" customHeight="1" x14ac:dyDescent="0.15">
      <c r="A65" s="261">
        <v>8</v>
      </c>
      <c r="B65" s="264">
        <v>1</v>
      </c>
      <c r="C65" s="45" t="s">
        <v>206</v>
      </c>
      <c r="D65" s="46">
        <v>21</v>
      </c>
      <c r="E65" s="46">
        <v>0</v>
      </c>
      <c r="F65" s="46">
        <v>0</v>
      </c>
      <c r="G65" s="46">
        <v>0</v>
      </c>
      <c r="H65" s="46">
        <v>-1</v>
      </c>
      <c r="I65" s="46">
        <v>-1</v>
      </c>
      <c r="J65" s="47">
        <v>20</v>
      </c>
      <c r="K65" s="48">
        <v>2</v>
      </c>
      <c r="L65" s="49"/>
      <c r="M65" s="50"/>
    </row>
    <row r="66" spans="1:13" s="44" customFormat="1" ht="18" customHeight="1" x14ac:dyDescent="0.15">
      <c r="A66" s="261">
        <v>8</v>
      </c>
      <c r="B66" s="264">
        <v>1</v>
      </c>
      <c r="C66" s="45" t="s">
        <v>207</v>
      </c>
      <c r="D66" s="46">
        <v>30</v>
      </c>
      <c r="E66" s="46">
        <v>0</v>
      </c>
      <c r="F66" s="46">
        <v>0</v>
      </c>
      <c r="G66" s="46">
        <v>0</v>
      </c>
      <c r="H66" s="46">
        <v>0</v>
      </c>
      <c r="I66" s="46">
        <v>0</v>
      </c>
      <c r="J66" s="47">
        <v>30</v>
      </c>
      <c r="K66" s="48">
        <v>1</v>
      </c>
      <c r="L66" s="49"/>
      <c r="M66" s="50"/>
    </row>
    <row r="67" spans="1:13" s="44" customFormat="1" ht="18" customHeight="1" thickBot="1" x14ac:dyDescent="0.2">
      <c r="A67" s="261">
        <v>8</v>
      </c>
      <c r="B67" s="264">
        <v>1</v>
      </c>
      <c r="C67" s="45" t="s">
        <v>208</v>
      </c>
      <c r="D67" s="46">
        <v>2</v>
      </c>
      <c r="E67" s="46">
        <v>2</v>
      </c>
      <c r="F67" s="46">
        <v>0</v>
      </c>
      <c r="G67" s="46">
        <v>0</v>
      </c>
      <c r="H67" s="46">
        <v>0</v>
      </c>
      <c r="I67" s="46">
        <v>2</v>
      </c>
      <c r="J67" s="47">
        <v>4</v>
      </c>
      <c r="K67" s="48">
        <v>2</v>
      </c>
      <c r="L67" s="51"/>
      <c r="M67" s="50"/>
    </row>
    <row r="68" spans="1:13" s="44" customFormat="1" ht="18" customHeight="1" thickBot="1" x14ac:dyDescent="0.2">
      <c r="A68" s="261">
        <v>8</v>
      </c>
      <c r="B68" s="265">
        <v>1</v>
      </c>
      <c r="C68" s="60" t="s">
        <v>209</v>
      </c>
      <c r="D68" s="61">
        <v>14</v>
      </c>
      <c r="E68" s="61">
        <v>3</v>
      </c>
      <c r="F68" s="61">
        <v>0</v>
      </c>
      <c r="G68" s="61">
        <v>0</v>
      </c>
      <c r="H68" s="61">
        <v>-4</v>
      </c>
      <c r="I68" s="61">
        <v>-1</v>
      </c>
      <c r="J68" s="62">
        <v>13</v>
      </c>
      <c r="K68" s="63">
        <v>2</v>
      </c>
      <c r="L68" s="57">
        <f>SUM(J64:J68)</f>
        <v>116</v>
      </c>
      <c r="M68" s="69"/>
    </row>
    <row r="69" spans="1:13" s="44" customFormat="1" ht="18" customHeight="1" x14ac:dyDescent="0.15">
      <c r="A69" s="261">
        <v>8</v>
      </c>
      <c r="B69" s="263">
        <v>2</v>
      </c>
      <c r="C69" s="38" t="s">
        <v>210</v>
      </c>
      <c r="D69" s="39">
        <v>43</v>
      </c>
      <c r="E69" s="39">
        <v>1</v>
      </c>
      <c r="F69" s="39">
        <v>0</v>
      </c>
      <c r="G69" s="39">
        <v>0</v>
      </c>
      <c r="H69" s="39">
        <v>0</v>
      </c>
      <c r="I69" s="39">
        <v>1</v>
      </c>
      <c r="J69" s="40">
        <v>44</v>
      </c>
      <c r="K69" s="59">
        <v>2</v>
      </c>
      <c r="L69" s="42"/>
      <c r="M69" s="43"/>
    </row>
    <row r="70" spans="1:13" s="44" customFormat="1" ht="18" customHeight="1" thickBot="1" x14ac:dyDescent="0.2">
      <c r="A70" s="261">
        <v>8</v>
      </c>
      <c r="B70" s="264">
        <v>2</v>
      </c>
      <c r="C70" s="45" t="s">
        <v>211</v>
      </c>
      <c r="D70" s="46">
        <v>16</v>
      </c>
      <c r="E70" s="46">
        <v>12</v>
      </c>
      <c r="F70" s="46">
        <v>0</v>
      </c>
      <c r="G70" s="46">
        <v>0</v>
      </c>
      <c r="H70" s="46">
        <v>0</v>
      </c>
      <c r="I70" s="46">
        <v>12</v>
      </c>
      <c r="J70" s="47">
        <v>28</v>
      </c>
      <c r="K70" s="48">
        <v>13</v>
      </c>
      <c r="L70" s="49"/>
      <c r="M70" s="50"/>
    </row>
    <row r="71" spans="1:13" s="44" customFormat="1" ht="18" customHeight="1" thickBot="1" x14ac:dyDescent="0.2">
      <c r="A71" s="261">
        <v>8</v>
      </c>
      <c r="B71" s="265">
        <v>2</v>
      </c>
      <c r="C71" s="53" t="s">
        <v>212</v>
      </c>
      <c r="D71" s="54">
        <v>28</v>
      </c>
      <c r="E71" s="54">
        <v>1</v>
      </c>
      <c r="F71" s="54">
        <v>0</v>
      </c>
      <c r="G71" s="54">
        <v>0</v>
      </c>
      <c r="H71" s="54">
        <v>-1</v>
      </c>
      <c r="I71" s="54">
        <v>0</v>
      </c>
      <c r="J71" s="55">
        <v>28</v>
      </c>
      <c r="K71" s="56">
        <v>3</v>
      </c>
      <c r="L71" s="57">
        <f>SUM(J69:J71)</f>
        <v>100</v>
      </c>
      <c r="M71" s="69"/>
    </row>
    <row r="72" spans="1:13" s="44" customFormat="1" ht="18" customHeight="1" x14ac:dyDescent="0.15">
      <c r="A72" s="261">
        <v>8</v>
      </c>
      <c r="B72" s="263">
        <v>3</v>
      </c>
      <c r="C72" s="38" t="s">
        <v>213</v>
      </c>
      <c r="D72" s="39">
        <v>16</v>
      </c>
      <c r="E72" s="39">
        <v>2</v>
      </c>
      <c r="F72" s="39">
        <v>0</v>
      </c>
      <c r="G72" s="39">
        <v>0</v>
      </c>
      <c r="H72" s="39">
        <v>0</v>
      </c>
      <c r="I72" s="39">
        <v>2</v>
      </c>
      <c r="J72" s="40">
        <v>18</v>
      </c>
      <c r="K72" s="59">
        <v>0</v>
      </c>
      <c r="L72" s="86"/>
      <c r="M72" s="87"/>
    </row>
    <row r="73" spans="1:13" s="44" customFormat="1" ht="18" customHeight="1" thickBot="1" x14ac:dyDescent="0.2">
      <c r="A73" s="261">
        <v>8</v>
      </c>
      <c r="B73" s="264">
        <v>3</v>
      </c>
      <c r="C73" s="45" t="s">
        <v>214</v>
      </c>
      <c r="D73" s="46">
        <v>20</v>
      </c>
      <c r="E73" s="46">
        <v>0</v>
      </c>
      <c r="F73" s="46">
        <v>0</v>
      </c>
      <c r="G73" s="46">
        <v>0</v>
      </c>
      <c r="H73" s="46">
        <v>0</v>
      </c>
      <c r="I73" s="46">
        <v>0</v>
      </c>
      <c r="J73" s="47">
        <v>20</v>
      </c>
      <c r="K73" s="48">
        <v>6</v>
      </c>
      <c r="L73" s="88"/>
      <c r="M73" s="89"/>
    </row>
    <row r="74" spans="1:13" s="44" customFormat="1" ht="18" customHeight="1" thickBot="1" x14ac:dyDescent="0.2">
      <c r="A74" s="261">
        <v>8</v>
      </c>
      <c r="B74" s="264">
        <v>3</v>
      </c>
      <c r="C74" s="45" t="s">
        <v>215</v>
      </c>
      <c r="D74" s="46">
        <v>6</v>
      </c>
      <c r="E74" s="46">
        <v>0</v>
      </c>
      <c r="F74" s="46">
        <v>0</v>
      </c>
      <c r="G74" s="46">
        <v>0</v>
      </c>
      <c r="H74" s="46">
        <v>0</v>
      </c>
      <c r="I74" s="46">
        <v>0</v>
      </c>
      <c r="J74" s="47">
        <v>6</v>
      </c>
      <c r="K74" s="48">
        <v>0</v>
      </c>
      <c r="L74" s="64">
        <f>SUM(J72:J74)</f>
        <v>44</v>
      </c>
      <c r="M74" s="65">
        <f>SUM(L68,L71,L74)</f>
        <v>260</v>
      </c>
    </row>
    <row r="75" spans="1:13" s="44" customFormat="1" ht="18" customHeight="1" x14ac:dyDescent="0.15">
      <c r="A75" s="260">
        <v>9</v>
      </c>
      <c r="B75" s="263">
        <v>1</v>
      </c>
      <c r="C75" s="38" t="s">
        <v>216</v>
      </c>
      <c r="D75" s="39">
        <v>29</v>
      </c>
      <c r="E75" s="39">
        <v>5</v>
      </c>
      <c r="F75" s="39">
        <v>0</v>
      </c>
      <c r="G75" s="39">
        <v>0</v>
      </c>
      <c r="H75" s="39">
        <v>0</v>
      </c>
      <c r="I75" s="39">
        <v>5</v>
      </c>
      <c r="J75" s="40">
        <v>34</v>
      </c>
      <c r="K75" s="59">
        <v>0</v>
      </c>
      <c r="L75" s="42"/>
      <c r="M75" s="43"/>
    </row>
    <row r="76" spans="1:13" s="44" customFormat="1" ht="18" customHeight="1" x14ac:dyDescent="0.15">
      <c r="A76" s="261">
        <v>9</v>
      </c>
      <c r="B76" s="264">
        <v>1</v>
      </c>
      <c r="C76" s="45" t="s">
        <v>217</v>
      </c>
      <c r="D76" s="46">
        <v>42</v>
      </c>
      <c r="E76" s="46">
        <v>3</v>
      </c>
      <c r="F76" s="46">
        <v>0</v>
      </c>
      <c r="G76" s="46">
        <v>0</v>
      </c>
      <c r="H76" s="46">
        <v>0</v>
      </c>
      <c r="I76" s="46">
        <v>3</v>
      </c>
      <c r="J76" s="47">
        <v>45</v>
      </c>
      <c r="K76" s="48">
        <v>1</v>
      </c>
      <c r="L76" s="49"/>
      <c r="M76" s="50"/>
    </row>
    <row r="77" spans="1:13" s="44" customFormat="1" ht="18" customHeight="1" x14ac:dyDescent="0.15">
      <c r="A77" s="261">
        <v>9</v>
      </c>
      <c r="B77" s="264">
        <v>1</v>
      </c>
      <c r="C77" s="45" t="s">
        <v>218</v>
      </c>
      <c r="D77" s="46">
        <v>15</v>
      </c>
      <c r="E77" s="46">
        <v>0</v>
      </c>
      <c r="F77" s="46">
        <v>0</v>
      </c>
      <c r="G77" s="46">
        <v>0</v>
      </c>
      <c r="H77" s="46">
        <v>-1</v>
      </c>
      <c r="I77" s="46">
        <v>-1</v>
      </c>
      <c r="J77" s="47">
        <v>14</v>
      </c>
      <c r="K77" s="48">
        <v>5</v>
      </c>
      <c r="L77" s="49"/>
      <c r="M77" s="50"/>
    </row>
    <row r="78" spans="1:13" s="44" customFormat="1" ht="18" customHeight="1" x14ac:dyDescent="0.15">
      <c r="A78" s="261">
        <v>9</v>
      </c>
      <c r="B78" s="264">
        <v>1</v>
      </c>
      <c r="C78" s="45" t="s">
        <v>219</v>
      </c>
      <c r="D78" s="46">
        <v>21</v>
      </c>
      <c r="E78" s="46">
        <v>0</v>
      </c>
      <c r="F78" s="46">
        <v>0</v>
      </c>
      <c r="G78" s="46">
        <v>0</v>
      </c>
      <c r="H78" s="46">
        <v>-2</v>
      </c>
      <c r="I78" s="46">
        <v>-2</v>
      </c>
      <c r="J78" s="47">
        <v>19</v>
      </c>
      <c r="K78" s="48">
        <v>0</v>
      </c>
      <c r="L78" s="49"/>
      <c r="M78" s="50"/>
    </row>
    <row r="79" spans="1:13" s="44" customFormat="1" ht="18" customHeight="1" thickBot="1" x14ac:dyDescent="0.2">
      <c r="A79" s="261">
        <v>9</v>
      </c>
      <c r="B79" s="264">
        <v>1</v>
      </c>
      <c r="C79" s="45" t="s">
        <v>220</v>
      </c>
      <c r="D79" s="46">
        <v>33</v>
      </c>
      <c r="E79" s="46">
        <v>1</v>
      </c>
      <c r="F79" s="46">
        <v>0</v>
      </c>
      <c r="G79" s="46">
        <v>0</v>
      </c>
      <c r="H79" s="46">
        <v>0</v>
      </c>
      <c r="I79" s="46">
        <v>1</v>
      </c>
      <c r="J79" s="47">
        <v>34</v>
      </c>
      <c r="K79" s="48">
        <v>14</v>
      </c>
      <c r="L79" s="51"/>
      <c r="M79" s="50"/>
    </row>
    <row r="80" spans="1:13" s="44" customFormat="1" ht="18" customHeight="1" thickBot="1" x14ac:dyDescent="0.2">
      <c r="A80" s="261">
        <v>9</v>
      </c>
      <c r="B80" s="265">
        <v>1</v>
      </c>
      <c r="C80" s="60" t="s">
        <v>221</v>
      </c>
      <c r="D80" s="61">
        <v>1</v>
      </c>
      <c r="E80" s="61">
        <v>0</v>
      </c>
      <c r="F80" s="61">
        <v>0</v>
      </c>
      <c r="G80" s="61">
        <v>0</v>
      </c>
      <c r="H80" s="61">
        <v>0</v>
      </c>
      <c r="I80" s="61">
        <v>0</v>
      </c>
      <c r="J80" s="62">
        <v>1</v>
      </c>
      <c r="K80" s="63">
        <v>0</v>
      </c>
      <c r="L80" s="57">
        <f>SUM(J75:J80)</f>
        <v>147</v>
      </c>
      <c r="M80" s="69"/>
    </row>
    <row r="81" spans="1:13" s="44" customFormat="1" ht="18" customHeight="1" x14ac:dyDescent="0.15">
      <c r="A81" s="261">
        <v>9</v>
      </c>
      <c r="B81" s="263">
        <v>2</v>
      </c>
      <c r="C81" s="38" t="s">
        <v>222</v>
      </c>
      <c r="D81" s="39">
        <v>11</v>
      </c>
      <c r="E81" s="39">
        <v>0</v>
      </c>
      <c r="F81" s="39">
        <v>0</v>
      </c>
      <c r="G81" s="39">
        <v>0</v>
      </c>
      <c r="H81" s="39">
        <v>0</v>
      </c>
      <c r="I81" s="39">
        <v>0</v>
      </c>
      <c r="J81" s="40">
        <v>11</v>
      </c>
      <c r="K81" s="59">
        <v>1</v>
      </c>
      <c r="L81" s="42"/>
      <c r="M81" s="43"/>
    </row>
    <row r="82" spans="1:13" s="44" customFormat="1" ht="18" customHeight="1" x14ac:dyDescent="0.15">
      <c r="A82" s="261">
        <v>9</v>
      </c>
      <c r="B82" s="264">
        <v>2</v>
      </c>
      <c r="C82" s="45" t="s">
        <v>223</v>
      </c>
      <c r="D82" s="46">
        <v>31</v>
      </c>
      <c r="E82" s="46">
        <v>2</v>
      </c>
      <c r="F82" s="46">
        <v>0</v>
      </c>
      <c r="G82" s="46">
        <v>0</v>
      </c>
      <c r="H82" s="46">
        <v>-1</v>
      </c>
      <c r="I82" s="46">
        <v>1</v>
      </c>
      <c r="J82" s="47">
        <v>32</v>
      </c>
      <c r="K82" s="48">
        <v>2</v>
      </c>
      <c r="L82" s="49"/>
      <c r="M82" s="50"/>
    </row>
    <row r="83" spans="1:13" s="44" customFormat="1" ht="18" customHeight="1" x14ac:dyDescent="0.15">
      <c r="A83" s="261">
        <v>9</v>
      </c>
      <c r="B83" s="264">
        <v>2</v>
      </c>
      <c r="C83" s="45" t="s">
        <v>224</v>
      </c>
      <c r="D83" s="46">
        <v>20</v>
      </c>
      <c r="E83" s="46">
        <v>0</v>
      </c>
      <c r="F83" s="46">
        <v>0</v>
      </c>
      <c r="G83" s="46">
        <v>0</v>
      </c>
      <c r="H83" s="46">
        <v>0</v>
      </c>
      <c r="I83" s="46">
        <v>0</v>
      </c>
      <c r="J83" s="47">
        <v>20</v>
      </c>
      <c r="K83" s="48">
        <v>0</v>
      </c>
      <c r="L83" s="49"/>
      <c r="M83" s="50"/>
    </row>
    <row r="84" spans="1:13" s="44" customFormat="1" ht="18" customHeight="1" thickBot="1" x14ac:dyDescent="0.2">
      <c r="A84" s="261">
        <v>9</v>
      </c>
      <c r="B84" s="264">
        <v>2</v>
      </c>
      <c r="C84" s="45" t="s">
        <v>225</v>
      </c>
      <c r="D84" s="46">
        <v>38</v>
      </c>
      <c r="E84" s="46">
        <v>1</v>
      </c>
      <c r="F84" s="46">
        <v>0</v>
      </c>
      <c r="G84" s="46">
        <v>0</v>
      </c>
      <c r="H84" s="46">
        <v>0</v>
      </c>
      <c r="I84" s="46">
        <v>1</v>
      </c>
      <c r="J84" s="47">
        <v>39</v>
      </c>
      <c r="K84" s="48">
        <v>19</v>
      </c>
      <c r="L84" s="49"/>
      <c r="M84" s="50"/>
    </row>
    <row r="85" spans="1:13" s="44" customFormat="1" ht="18" customHeight="1" thickBot="1" x14ac:dyDescent="0.2">
      <c r="A85" s="261">
        <v>9</v>
      </c>
      <c r="B85" s="265">
        <v>2</v>
      </c>
      <c r="C85" s="53" t="s">
        <v>226</v>
      </c>
      <c r="D85" s="54">
        <v>26</v>
      </c>
      <c r="E85" s="54">
        <v>2</v>
      </c>
      <c r="F85" s="54">
        <v>0</v>
      </c>
      <c r="G85" s="54">
        <v>0</v>
      </c>
      <c r="H85" s="54">
        <v>-1</v>
      </c>
      <c r="I85" s="54">
        <v>1</v>
      </c>
      <c r="J85" s="55">
        <v>27</v>
      </c>
      <c r="K85" s="56">
        <v>4</v>
      </c>
      <c r="L85" s="57">
        <f>SUM(J81:J85)</f>
        <v>129</v>
      </c>
      <c r="M85" s="69"/>
    </row>
    <row r="86" spans="1:13" s="44" customFormat="1" ht="18" customHeight="1" x14ac:dyDescent="0.15">
      <c r="A86" s="261">
        <v>9</v>
      </c>
      <c r="B86" s="263">
        <v>3</v>
      </c>
      <c r="C86" s="38" t="s">
        <v>227</v>
      </c>
      <c r="D86" s="39">
        <v>53</v>
      </c>
      <c r="E86" s="39">
        <v>0</v>
      </c>
      <c r="F86" s="39">
        <v>0</v>
      </c>
      <c r="G86" s="39">
        <v>0</v>
      </c>
      <c r="H86" s="39">
        <v>-3</v>
      </c>
      <c r="I86" s="39">
        <v>-3</v>
      </c>
      <c r="J86" s="40">
        <v>50</v>
      </c>
      <c r="K86" s="59">
        <v>0</v>
      </c>
      <c r="L86" s="42"/>
      <c r="M86" s="43"/>
    </row>
    <row r="87" spans="1:13" s="44" customFormat="1" ht="18" customHeight="1" x14ac:dyDescent="0.15">
      <c r="A87" s="261">
        <v>9</v>
      </c>
      <c r="B87" s="264">
        <v>3</v>
      </c>
      <c r="C87" s="45" t="s">
        <v>228</v>
      </c>
      <c r="D87" s="46">
        <v>34</v>
      </c>
      <c r="E87" s="46">
        <v>1</v>
      </c>
      <c r="F87" s="46">
        <v>0</v>
      </c>
      <c r="G87" s="46">
        <v>0</v>
      </c>
      <c r="H87" s="46">
        <v>0</v>
      </c>
      <c r="I87" s="46">
        <v>1</v>
      </c>
      <c r="J87" s="47">
        <v>35</v>
      </c>
      <c r="K87" s="48">
        <v>0</v>
      </c>
      <c r="L87" s="49"/>
      <c r="M87" s="50"/>
    </row>
    <row r="88" spans="1:13" s="44" customFormat="1" ht="18" customHeight="1" thickBot="1" x14ac:dyDescent="0.2">
      <c r="A88" s="261">
        <v>9</v>
      </c>
      <c r="B88" s="264">
        <v>3</v>
      </c>
      <c r="C88" s="45" t="s">
        <v>229</v>
      </c>
      <c r="D88" s="46">
        <v>28</v>
      </c>
      <c r="E88" s="46">
        <v>2</v>
      </c>
      <c r="F88" s="46">
        <v>0</v>
      </c>
      <c r="G88" s="46">
        <v>0</v>
      </c>
      <c r="H88" s="46">
        <v>-1</v>
      </c>
      <c r="I88" s="46">
        <v>1</v>
      </c>
      <c r="J88" s="47">
        <v>29</v>
      </c>
      <c r="K88" s="48">
        <v>0</v>
      </c>
      <c r="L88" s="49"/>
      <c r="M88" s="50"/>
    </row>
    <row r="89" spans="1:13" s="44" customFormat="1" ht="18" customHeight="1" thickBot="1" x14ac:dyDescent="0.2">
      <c r="A89" s="262">
        <v>9</v>
      </c>
      <c r="B89" s="265">
        <v>3</v>
      </c>
      <c r="C89" s="53" t="s">
        <v>230</v>
      </c>
      <c r="D89" s="90">
        <v>19</v>
      </c>
      <c r="E89" s="54">
        <v>0</v>
      </c>
      <c r="F89" s="54">
        <v>0</v>
      </c>
      <c r="G89" s="54">
        <v>0</v>
      </c>
      <c r="H89" s="90">
        <v>-4</v>
      </c>
      <c r="I89" s="54">
        <v>-4</v>
      </c>
      <c r="J89" s="55">
        <v>15</v>
      </c>
      <c r="K89" s="56">
        <v>0</v>
      </c>
      <c r="L89" s="64">
        <f>SUM(J86:J89)</f>
        <v>129</v>
      </c>
      <c r="M89" s="65">
        <f>SUM(L80,L85,L89)</f>
        <v>405</v>
      </c>
    </row>
    <row r="90" spans="1:13" s="44" customFormat="1" ht="18" customHeight="1" x14ac:dyDescent="0.15">
      <c r="A90" s="260">
        <v>10</v>
      </c>
      <c r="B90" s="263">
        <v>1</v>
      </c>
      <c r="C90" s="38" t="s">
        <v>231</v>
      </c>
      <c r="D90" s="39">
        <v>25</v>
      </c>
      <c r="E90" s="39">
        <v>2</v>
      </c>
      <c r="F90" s="39">
        <v>0</v>
      </c>
      <c r="G90" s="39">
        <v>0</v>
      </c>
      <c r="H90" s="39">
        <v>-2</v>
      </c>
      <c r="I90" s="39">
        <v>0</v>
      </c>
      <c r="J90" s="40">
        <v>25</v>
      </c>
      <c r="K90" s="59">
        <v>5</v>
      </c>
      <c r="L90" s="42"/>
      <c r="M90" s="43"/>
    </row>
    <row r="91" spans="1:13" s="44" customFormat="1" ht="18" customHeight="1" x14ac:dyDescent="0.15">
      <c r="A91" s="261">
        <v>10</v>
      </c>
      <c r="B91" s="264">
        <v>1</v>
      </c>
      <c r="C91" s="45" t="s">
        <v>232</v>
      </c>
      <c r="D91" s="46">
        <v>28</v>
      </c>
      <c r="E91" s="46">
        <v>1</v>
      </c>
      <c r="F91" s="46">
        <v>0</v>
      </c>
      <c r="G91" s="46">
        <v>0</v>
      </c>
      <c r="H91" s="46">
        <v>-3</v>
      </c>
      <c r="I91" s="46">
        <v>-2</v>
      </c>
      <c r="J91" s="47">
        <v>26</v>
      </c>
      <c r="K91" s="48">
        <v>6</v>
      </c>
      <c r="L91" s="42"/>
      <c r="M91" s="50"/>
    </row>
    <row r="92" spans="1:13" s="44" customFormat="1" ht="18" customHeight="1" x14ac:dyDescent="0.15">
      <c r="A92" s="261">
        <v>10</v>
      </c>
      <c r="B92" s="264">
        <v>1</v>
      </c>
      <c r="C92" s="45" t="s">
        <v>233</v>
      </c>
      <c r="D92" s="46">
        <v>24</v>
      </c>
      <c r="E92" s="46">
        <v>0</v>
      </c>
      <c r="F92" s="46">
        <v>0</v>
      </c>
      <c r="G92" s="46">
        <v>0</v>
      </c>
      <c r="H92" s="46">
        <v>-1</v>
      </c>
      <c r="I92" s="46">
        <v>-1</v>
      </c>
      <c r="J92" s="47">
        <v>23</v>
      </c>
      <c r="K92" s="48">
        <v>3</v>
      </c>
      <c r="L92" s="42"/>
      <c r="M92" s="85"/>
    </row>
    <row r="93" spans="1:13" s="44" customFormat="1" ht="18" customHeight="1" x14ac:dyDescent="0.15">
      <c r="A93" s="261">
        <v>10</v>
      </c>
      <c r="B93" s="264">
        <v>1</v>
      </c>
      <c r="C93" s="72" t="s">
        <v>234</v>
      </c>
      <c r="D93" s="74">
        <v>14</v>
      </c>
      <c r="E93" s="74">
        <v>0</v>
      </c>
      <c r="F93" s="74">
        <v>0</v>
      </c>
      <c r="G93" s="74">
        <v>0</v>
      </c>
      <c r="H93" s="74">
        <v>0</v>
      </c>
      <c r="I93" s="74">
        <v>0</v>
      </c>
      <c r="J93" s="75">
        <v>14</v>
      </c>
      <c r="K93" s="41">
        <v>3</v>
      </c>
      <c r="L93" s="42"/>
      <c r="M93" s="43"/>
    </row>
    <row r="94" spans="1:13" s="44" customFormat="1" ht="18" customHeight="1" x14ac:dyDescent="0.15">
      <c r="A94" s="261">
        <v>10</v>
      </c>
      <c r="B94" s="264">
        <v>1</v>
      </c>
      <c r="C94" s="45" t="s">
        <v>235</v>
      </c>
      <c r="D94" s="46">
        <v>11</v>
      </c>
      <c r="E94" s="46">
        <v>4</v>
      </c>
      <c r="F94" s="46">
        <v>0</v>
      </c>
      <c r="G94" s="46">
        <v>0</v>
      </c>
      <c r="H94" s="46">
        <v>-1</v>
      </c>
      <c r="I94" s="46">
        <v>3</v>
      </c>
      <c r="J94" s="47">
        <v>14</v>
      </c>
      <c r="K94" s="48">
        <v>1</v>
      </c>
      <c r="L94" s="49"/>
      <c r="M94" s="50"/>
    </row>
    <row r="95" spans="1:13" s="44" customFormat="1" ht="18" customHeight="1" x14ac:dyDescent="0.15">
      <c r="A95" s="261">
        <v>10</v>
      </c>
      <c r="B95" s="264">
        <v>1</v>
      </c>
      <c r="C95" s="45" t="s">
        <v>236</v>
      </c>
      <c r="D95" s="46">
        <v>54</v>
      </c>
      <c r="E95" s="46">
        <v>5</v>
      </c>
      <c r="F95" s="46">
        <v>0</v>
      </c>
      <c r="G95" s="46">
        <v>0</v>
      </c>
      <c r="H95" s="46">
        <v>-7</v>
      </c>
      <c r="I95" s="46">
        <v>-2</v>
      </c>
      <c r="J95" s="47">
        <v>52</v>
      </c>
      <c r="K95" s="48">
        <v>9</v>
      </c>
      <c r="L95" s="49"/>
      <c r="M95" s="52"/>
    </row>
    <row r="96" spans="1:13" s="44" customFormat="1" ht="18" customHeight="1" thickBot="1" x14ac:dyDescent="0.2">
      <c r="A96" s="261">
        <v>10</v>
      </c>
      <c r="B96" s="264">
        <v>1</v>
      </c>
      <c r="C96" s="45" t="s">
        <v>237</v>
      </c>
      <c r="D96" s="46">
        <v>10</v>
      </c>
      <c r="E96" s="46">
        <v>0</v>
      </c>
      <c r="F96" s="46">
        <v>0</v>
      </c>
      <c r="G96" s="46">
        <v>0</v>
      </c>
      <c r="H96" s="46">
        <v>0</v>
      </c>
      <c r="I96" s="46">
        <v>0</v>
      </c>
      <c r="J96" s="47">
        <v>10</v>
      </c>
      <c r="K96" s="48">
        <v>0</v>
      </c>
      <c r="L96" s="91"/>
      <c r="M96" s="92"/>
    </row>
    <row r="97" spans="1:13" s="44" customFormat="1" ht="18" customHeight="1" thickBot="1" x14ac:dyDescent="0.2">
      <c r="A97" s="262">
        <v>10</v>
      </c>
      <c r="B97" s="265">
        <v>1</v>
      </c>
      <c r="C97" s="60" t="s">
        <v>238</v>
      </c>
      <c r="D97" s="61">
        <v>22</v>
      </c>
      <c r="E97" s="61">
        <v>0</v>
      </c>
      <c r="F97" s="61">
        <v>0</v>
      </c>
      <c r="G97" s="61">
        <v>0</v>
      </c>
      <c r="H97" s="61">
        <v>0</v>
      </c>
      <c r="I97" s="61">
        <v>0</v>
      </c>
      <c r="J97" s="62">
        <v>22</v>
      </c>
      <c r="K97" s="63">
        <v>6</v>
      </c>
      <c r="L97" s="57">
        <f>SUM(J90:J97)</f>
        <v>186</v>
      </c>
      <c r="M97" s="65">
        <f>SUM(L92,L97)</f>
        <v>186</v>
      </c>
    </row>
    <row r="98" spans="1:13" s="44" customFormat="1" ht="18" customHeight="1" x14ac:dyDescent="0.15">
      <c r="A98" s="260">
        <v>11</v>
      </c>
      <c r="B98" s="263">
        <v>1</v>
      </c>
      <c r="C98" s="38" t="s">
        <v>239</v>
      </c>
      <c r="D98" s="39">
        <v>14</v>
      </c>
      <c r="E98" s="39">
        <v>2</v>
      </c>
      <c r="F98" s="39">
        <v>0</v>
      </c>
      <c r="G98" s="39">
        <v>0</v>
      </c>
      <c r="H98" s="39">
        <v>0</v>
      </c>
      <c r="I98" s="39">
        <v>2</v>
      </c>
      <c r="J98" s="40">
        <v>16</v>
      </c>
      <c r="K98" s="59">
        <v>1</v>
      </c>
      <c r="L98" s="42"/>
      <c r="M98" s="43"/>
    </row>
    <row r="99" spans="1:13" s="44" customFormat="1" ht="18" customHeight="1" x14ac:dyDescent="0.15">
      <c r="A99" s="261">
        <v>11</v>
      </c>
      <c r="B99" s="264">
        <v>1</v>
      </c>
      <c r="C99" s="45" t="s">
        <v>240</v>
      </c>
      <c r="D99" s="46">
        <v>53</v>
      </c>
      <c r="E99" s="46">
        <v>6</v>
      </c>
      <c r="F99" s="46">
        <v>0</v>
      </c>
      <c r="G99" s="46">
        <v>0</v>
      </c>
      <c r="H99" s="46">
        <v>-2</v>
      </c>
      <c r="I99" s="46">
        <v>4</v>
      </c>
      <c r="J99" s="47">
        <v>57</v>
      </c>
      <c r="K99" s="48">
        <v>4</v>
      </c>
      <c r="L99" s="42"/>
      <c r="M99" s="50"/>
    </row>
    <row r="100" spans="1:13" s="44" customFormat="1" ht="18" customHeight="1" x14ac:dyDescent="0.15">
      <c r="A100" s="261">
        <v>11</v>
      </c>
      <c r="B100" s="264">
        <v>1</v>
      </c>
      <c r="C100" s="45" t="s">
        <v>241</v>
      </c>
      <c r="D100" s="93">
        <v>13</v>
      </c>
      <c r="E100" s="46">
        <v>0</v>
      </c>
      <c r="F100" s="46">
        <v>0</v>
      </c>
      <c r="G100" s="46">
        <v>0</v>
      </c>
      <c r="H100" s="93">
        <v>0</v>
      </c>
      <c r="I100" s="46">
        <v>0</v>
      </c>
      <c r="J100" s="47">
        <v>13</v>
      </c>
      <c r="K100" s="48">
        <v>6</v>
      </c>
      <c r="L100" s="42"/>
      <c r="M100" s="85"/>
    </row>
    <row r="101" spans="1:13" s="44" customFormat="1" ht="18" customHeight="1" x14ac:dyDescent="0.15">
      <c r="A101" s="261">
        <v>11</v>
      </c>
      <c r="B101" s="264">
        <v>1</v>
      </c>
      <c r="C101" s="72" t="s">
        <v>242</v>
      </c>
      <c r="D101" s="74">
        <v>67</v>
      </c>
      <c r="E101" s="74">
        <v>0</v>
      </c>
      <c r="F101" s="74">
        <v>0</v>
      </c>
      <c r="G101" s="74">
        <v>0</v>
      </c>
      <c r="H101" s="74">
        <v>-3</v>
      </c>
      <c r="I101" s="74">
        <v>-3</v>
      </c>
      <c r="J101" s="75">
        <v>64</v>
      </c>
      <c r="K101" s="41">
        <v>6</v>
      </c>
      <c r="L101" s="42"/>
      <c r="M101" s="43"/>
    </row>
    <row r="102" spans="1:13" s="44" customFormat="1" ht="18" customHeight="1" thickBot="1" x14ac:dyDescent="0.2">
      <c r="A102" s="261">
        <v>11</v>
      </c>
      <c r="B102" s="264">
        <v>1</v>
      </c>
      <c r="C102" s="45" t="s">
        <v>243</v>
      </c>
      <c r="D102" s="46">
        <v>27</v>
      </c>
      <c r="E102" s="46">
        <v>1</v>
      </c>
      <c r="F102" s="46">
        <v>0</v>
      </c>
      <c r="G102" s="46">
        <v>0</v>
      </c>
      <c r="H102" s="46">
        <v>-1</v>
      </c>
      <c r="I102" s="46">
        <v>0</v>
      </c>
      <c r="J102" s="47">
        <v>27</v>
      </c>
      <c r="K102" s="48">
        <v>3</v>
      </c>
      <c r="L102" s="49"/>
      <c r="M102" s="50"/>
    </row>
    <row r="103" spans="1:13" s="44" customFormat="1" ht="18" customHeight="1" x14ac:dyDescent="0.15">
      <c r="A103" s="262">
        <v>11</v>
      </c>
      <c r="B103" s="265">
        <v>1</v>
      </c>
      <c r="C103" s="53" t="s">
        <v>244</v>
      </c>
      <c r="D103" s="54">
        <v>40</v>
      </c>
      <c r="E103" s="54">
        <v>0</v>
      </c>
      <c r="F103" s="54">
        <v>0</v>
      </c>
      <c r="G103" s="54">
        <v>0</v>
      </c>
      <c r="H103" s="54">
        <v>-1</v>
      </c>
      <c r="I103" s="54">
        <v>-1</v>
      </c>
      <c r="J103" s="55">
        <v>39</v>
      </c>
      <c r="K103" s="56">
        <v>19</v>
      </c>
      <c r="L103" s="68">
        <f>SUM(J98:J103)</f>
        <v>216</v>
      </c>
      <c r="M103" s="83">
        <f>SUM(L98,L103)</f>
        <v>216</v>
      </c>
    </row>
    <row r="104" spans="1:13" s="44" customFormat="1" ht="18" customHeight="1" x14ac:dyDescent="0.15">
      <c r="A104" s="261">
        <v>12</v>
      </c>
      <c r="B104" s="264">
        <v>1</v>
      </c>
      <c r="C104" s="72" t="s">
        <v>245</v>
      </c>
      <c r="D104" s="74">
        <v>7</v>
      </c>
      <c r="E104" s="74">
        <v>0</v>
      </c>
      <c r="F104" s="74">
        <v>0</v>
      </c>
      <c r="G104" s="74">
        <v>0</v>
      </c>
      <c r="H104" s="74">
        <v>0</v>
      </c>
      <c r="I104" s="74">
        <v>0</v>
      </c>
      <c r="J104" s="75">
        <v>7</v>
      </c>
      <c r="K104" s="41">
        <v>1</v>
      </c>
      <c r="L104" s="42"/>
      <c r="M104" s="43"/>
    </row>
    <row r="105" spans="1:13" s="44" customFormat="1" ht="18" customHeight="1" x14ac:dyDescent="0.15">
      <c r="A105" s="261">
        <v>12</v>
      </c>
      <c r="B105" s="264">
        <v>1</v>
      </c>
      <c r="C105" s="45" t="s">
        <v>246</v>
      </c>
      <c r="D105" s="46">
        <v>15</v>
      </c>
      <c r="E105" s="46">
        <v>0</v>
      </c>
      <c r="F105" s="46">
        <v>0</v>
      </c>
      <c r="G105" s="46">
        <v>0</v>
      </c>
      <c r="H105" s="46">
        <v>0</v>
      </c>
      <c r="I105" s="46">
        <v>0</v>
      </c>
      <c r="J105" s="47">
        <v>15</v>
      </c>
      <c r="K105" s="48">
        <v>0</v>
      </c>
      <c r="L105" s="42"/>
      <c r="M105" s="85"/>
    </row>
    <row r="106" spans="1:13" s="44" customFormat="1" ht="18" customHeight="1" x14ac:dyDescent="0.15">
      <c r="A106" s="261">
        <v>12</v>
      </c>
      <c r="B106" s="264">
        <v>1</v>
      </c>
      <c r="C106" s="72" t="s">
        <v>247</v>
      </c>
      <c r="D106" s="74">
        <v>5</v>
      </c>
      <c r="E106" s="74">
        <v>0</v>
      </c>
      <c r="F106" s="74">
        <v>0</v>
      </c>
      <c r="G106" s="74">
        <v>0</v>
      </c>
      <c r="H106" s="74">
        <v>0</v>
      </c>
      <c r="I106" s="74">
        <v>0</v>
      </c>
      <c r="J106" s="75">
        <v>5</v>
      </c>
      <c r="K106" s="41">
        <v>0</v>
      </c>
      <c r="L106" s="42"/>
      <c r="M106" s="43"/>
    </row>
    <row r="107" spans="1:13" s="44" customFormat="1" ht="18" customHeight="1" thickBot="1" x14ac:dyDescent="0.2">
      <c r="A107" s="261">
        <v>12</v>
      </c>
      <c r="B107" s="264">
        <v>1</v>
      </c>
      <c r="C107" s="45" t="s">
        <v>248</v>
      </c>
      <c r="D107" s="46">
        <v>12</v>
      </c>
      <c r="E107" s="46">
        <v>0</v>
      </c>
      <c r="F107" s="46">
        <v>0</v>
      </c>
      <c r="G107" s="46">
        <v>0</v>
      </c>
      <c r="H107" s="46">
        <v>0</v>
      </c>
      <c r="I107" s="46">
        <v>0</v>
      </c>
      <c r="J107" s="47">
        <v>12</v>
      </c>
      <c r="K107" s="48">
        <v>2</v>
      </c>
      <c r="L107" s="51"/>
      <c r="M107" s="52"/>
    </row>
    <row r="108" spans="1:13" s="44" customFormat="1" ht="18" customHeight="1" thickBot="1" x14ac:dyDescent="0.2">
      <c r="A108" s="262">
        <v>12</v>
      </c>
      <c r="B108" s="265">
        <v>1</v>
      </c>
      <c r="C108" s="53" t="s">
        <v>249</v>
      </c>
      <c r="D108" s="54">
        <v>7</v>
      </c>
      <c r="E108" s="54">
        <v>0</v>
      </c>
      <c r="F108" s="54">
        <v>0</v>
      </c>
      <c r="G108" s="54">
        <v>0</v>
      </c>
      <c r="H108" s="54">
        <v>-1</v>
      </c>
      <c r="I108" s="54">
        <v>-1</v>
      </c>
      <c r="J108" s="55">
        <v>6</v>
      </c>
      <c r="K108" s="56">
        <v>0</v>
      </c>
      <c r="L108" s="57">
        <f>SUM(J104:J108)</f>
        <v>45</v>
      </c>
      <c r="M108" s="65">
        <f>SUM(L105,L108)</f>
        <v>45</v>
      </c>
    </row>
    <row r="109" spans="1:13" s="44" customFormat="1" ht="18" customHeight="1" thickBot="1" x14ac:dyDescent="0.2">
      <c r="A109" s="94"/>
      <c r="B109" s="95"/>
      <c r="C109" s="53"/>
      <c r="D109" s="96">
        <v>2644</v>
      </c>
      <c r="E109" s="96">
        <v>177</v>
      </c>
      <c r="F109" s="96">
        <v>4</v>
      </c>
      <c r="G109" s="96">
        <v>4</v>
      </c>
      <c r="H109" s="96">
        <v>105</v>
      </c>
      <c r="I109" s="96">
        <v>80</v>
      </c>
      <c r="J109" s="97">
        <v>2724</v>
      </c>
      <c r="K109" s="98">
        <f>SUM(K4:K108)</f>
        <v>348</v>
      </c>
      <c r="L109" s="99">
        <f>SUM(L4:L108)</f>
        <v>2724</v>
      </c>
      <c r="M109" s="100">
        <f>SUM(M4:M108)</f>
        <v>2724</v>
      </c>
    </row>
    <row r="110" spans="1:13" s="103" customFormat="1" ht="17.25" x14ac:dyDescent="0.2">
      <c r="A110" s="101"/>
      <c r="B110" s="101"/>
      <c r="C110" s="102"/>
      <c r="H110" s="104">
        <f>SUM(H4:H108)</f>
        <v>-105</v>
      </c>
      <c r="I110" s="104">
        <f>SUM(I4:I108)</f>
        <v>80</v>
      </c>
      <c r="J110" s="118"/>
      <c r="K110" s="104"/>
      <c r="L110" s="105"/>
    </row>
    <row r="111" spans="1:13" s="108" customFormat="1" x14ac:dyDescent="0.2">
      <c r="A111" s="106"/>
      <c r="B111" s="106"/>
      <c r="C111" s="107"/>
      <c r="K111" s="109"/>
    </row>
    <row r="112" spans="1:13" s="108" customFormat="1" x14ac:dyDescent="0.2">
      <c r="A112" s="106"/>
      <c r="B112" s="106"/>
      <c r="C112" s="107"/>
    </row>
    <row r="113" spans="1:11" s="108" customFormat="1" x14ac:dyDescent="0.2">
      <c r="A113" s="106"/>
      <c r="B113" s="106"/>
      <c r="C113" s="107"/>
      <c r="K113" s="109"/>
    </row>
    <row r="114" spans="1:11" s="108" customFormat="1" x14ac:dyDescent="0.2">
      <c r="A114" s="106"/>
      <c r="B114" s="106"/>
      <c r="C114" s="107"/>
    </row>
    <row r="115" spans="1:11" s="108" customFormat="1" x14ac:dyDescent="0.2">
      <c r="A115" s="106"/>
      <c r="B115" s="106"/>
      <c r="C115" s="107"/>
      <c r="K115" s="109"/>
    </row>
    <row r="116" spans="1:11" s="108" customFormat="1" x14ac:dyDescent="0.2">
      <c r="A116" s="106"/>
      <c r="B116" s="106"/>
      <c r="C116" s="107"/>
    </row>
    <row r="117" spans="1:11" s="112" customFormat="1" x14ac:dyDescent="0.2">
      <c r="A117" s="110"/>
      <c r="B117" s="110"/>
      <c r="C117" s="111"/>
      <c r="H117" s="113"/>
      <c r="I117" s="113"/>
      <c r="K117" s="114"/>
    </row>
    <row r="118" spans="1:11" s="108" customFormat="1" x14ac:dyDescent="0.2">
      <c r="A118" s="106"/>
      <c r="B118" s="106"/>
      <c r="C118" s="107"/>
    </row>
    <row r="119" spans="1:11" s="108" customFormat="1" x14ac:dyDescent="0.2">
      <c r="A119" s="106"/>
      <c r="B119" s="106"/>
      <c r="C119" s="107"/>
      <c r="K119" s="109"/>
    </row>
    <row r="120" spans="1:11" s="108" customFormat="1" x14ac:dyDescent="0.2">
      <c r="A120" s="106"/>
      <c r="B120" s="106"/>
      <c r="C120" s="107"/>
    </row>
    <row r="121" spans="1:11" s="108" customFormat="1" x14ac:dyDescent="0.2">
      <c r="A121" s="106"/>
      <c r="B121" s="106"/>
      <c r="C121" s="107"/>
      <c r="K121" s="109"/>
    </row>
    <row r="122" spans="1:11" s="108" customFormat="1" x14ac:dyDescent="0.2">
      <c r="A122" s="106"/>
      <c r="B122" s="106"/>
      <c r="C122" s="107"/>
    </row>
    <row r="123" spans="1:11" s="112" customFormat="1" x14ac:dyDescent="0.2">
      <c r="A123" s="110"/>
      <c r="B123" s="110"/>
      <c r="C123" s="111"/>
      <c r="D123" s="113"/>
      <c r="H123" s="113"/>
      <c r="I123" s="113"/>
      <c r="J123" s="113"/>
      <c r="K123" s="113"/>
    </row>
    <row r="124" spans="1:11" s="108" customFormat="1" x14ac:dyDescent="0.2">
      <c r="A124" s="106"/>
      <c r="B124" s="106"/>
      <c r="C124" s="107"/>
      <c r="K124" s="109"/>
    </row>
    <row r="125" spans="1:11" s="108" customFormat="1" x14ac:dyDescent="0.2">
      <c r="A125" s="106"/>
      <c r="B125" s="106"/>
      <c r="C125" s="107"/>
    </row>
    <row r="127" spans="1:11" ht="20.100000000000001" customHeight="1" x14ac:dyDescent="0.2"/>
    <row r="128" spans="1:11" ht="20.100000000000001" customHeight="1" x14ac:dyDescent="0.2">
      <c r="D128" s="113"/>
    </row>
    <row r="129" spans="3:13" ht="20.100000000000001" customHeight="1" x14ac:dyDescent="0.2"/>
    <row r="130" spans="3:13" ht="20.100000000000001" customHeight="1" x14ac:dyDescent="0.2"/>
    <row r="131" spans="3:13" s="115" customFormat="1" ht="20.100000000000001" customHeight="1" x14ac:dyDescent="0.2">
      <c r="C131" s="116"/>
      <c r="D131" s="117"/>
      <c r="E131" s="117"/>
      <c r="F131" s="117"/>
      <c r="G131" s="117"/>
      <c r="H131" s="117"/>
      <c r="I131" s="117"/>
      <c r="J131" s="117"/>
      <c r="K131" s="117"/>
      <c r="L131" s="117"/>
      <c r="M131" s="117"/>
    </row>
    <row r="132" spans="3:13" s="115" customFormat="1" ht="20.100000000000001" customHeight="1" x14ac:dyDescent="0.2">
      <c r="C132" s="116"/>
      <c r="D132" s="117"/>
      <c r="E132" s="117"/>
      <c r="F132" s="117"/>
      <c r="G132" s="117"/>
      <c r="H132" s="117"/>
      <c r="I132" s="117"/>
      <c r="J132" s="117"/>
      <c r="K132" s="117"/>
      <c r="L132" s="117"/>
      <c r="M132" s="117"/>
    </row>
    <row r="133" spans="3:13" s="115" customFormat="1" ht="20.100000000000001" customHeight="1" x14ac:dyDescent="0.2">
      <c r="C133" s="116"/>
      <c r="D133" s="117"/>
      <c r="E133" s="117"/>
      <c r="F133" s="117"/>
      <c r="G133" s="117"/>
      <c r="H133" s="117"/>
      <c r="I133" s="117"/>
      <c r="J133" s="117"/>
      <c r="K133" s="117"/>
      <c r="L133" s="117"/>
      <c r="M133" s="117"/>
    </row>
  </sheetData>
  <mergeCells count="34">
    <mergeCell ref="A98:A103"/>
    <mergeCell ref="B98:B103"/>
    <mergeCell ref="A104:A108"/>
    <mergeCell ref="B104:B108"/>
    <mergeCell ref="A75:A89"/>
    <mergeCell ref="B75:B80"/>
    <mergeCell ref="B81:B85"/>
    <mergeCell ref="B86:B89"/>
    <mergeCell ref="A90:A97"/>
    <mergeCell ref="B90:B97"/>
    <mergeCell ref="A50:A56"/>
    <mergeCell ref="B50:B56"/>
    <mergeCell ref="A57:A63"/>
    <mergeCell ref="B57:B63"/>
    <mergeCell ref="A64:A74"/>
    <mergeCell ref="B64:B68"/>
    <mergeCell ref="B69:B71"/>
    <mergeCell ref="B72:B74"/>
    <mergeCell ref="A42:A49"/>
    <mergeCell ref="B42:B45"/>
    <mergeCell ref="B46:B49"/>
    <mergeCell ref="A1:M1"/>
    <mergeCell ref="L2:M2"/>
    <mergeCell ref="A4:A14"/>
    <mergeCell ref="B4:B9"/>
    <mergeCell ref="B10:B14"/>
    <mergeCell ref="A15:A24"/>
    <mergeCell ref="B15:B19"/>
    <mergeCell ref="B20:B24"/>
    <mergeCell ref="A25:A34"/>
    <mergeCell ref="B25:B28"/>
    <mergeCell ref="B29:B34"/>
    <mergeCell ref="A35:A41"/>
    <mergeCell ref="B35:B41"/>
  </mergeCells>
  <phoneticPr fontId="7"/>
  <printOptions horizontalCentered="1" verticalCentered="1"/>
  <pageMargins left="0.19685039370078741" right="0.19685039370078741" top="0.19685039370078741" bottom="0.31496062992125984" header="0.19685039370078741" footer="0.11811023622047245"/>
  <pageSetup paperSize="9" scale="67" fitToHeight="2" orientation="portrait" r:id="rId1"/>
  <headerFooter>
    <oddFooter>&amp;C&amp;P</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B73B-097F-43BB-BA6F-FAFBF78DED71}">
  <dimension ref="A1:O145"/>
  <sheetViews>
    <sheetView topLeftCell="A5" zoomScaleNormal="100" workbookViewId="0">
      <selection activeCell="C5" sqref="A5:XFD7"/>
    </sheetView>
  </sheetViews>
  <sheetFormatPr defaultColWidth="12" defaultRowHeight="14.25" x14ac:dyDescent="0.2"/>
  <cols>
    <col min="1" max="1" width="4.83203125" style="183" customWidth="1"/>
    <col min="2" max="2" width="4.1640625" style="183" bestFit="1" customWidth="1"/>
    <col min="3" max="3" width="32" style="184" bestFit="1" customWidth="1"/>
    <col min="4" max="4" width="8.6640625" style="185" bestFit="1" customWidth="1"/>
    <col min="5" max="5" width="7.5" style="152" customWidth="1"/>
    <col min="6" max="6" width="16.83203125" style="128" bestFit="1" customWidth="1"/>
    <col min="7" max="7" width="11" style="128" bestFit="1" customWidth="1"/>
    <col min="8" max="8" width="18.33203125" style="128" bestFit="1" customWidth="1"/>
    <col min="9" max="9" width="7.5" style="128" customWidth="1"/>
    <col min="10" max="10" width="13" style="128" bestFit="1" customWidth="1"/>
    <col min="11" max="11" width="10.1640625" style="128" customWidth="1"/>
    <col min="12" max="12" width="13" style="128" bestFit="1" customWidth="1"/>
    <col min="13" max="13" width="7.5" style="152" customWidth="1"/>
    <col min="14" max="14" width="16.5" style="128" bestFit="1" customWidth="1"/>
    <col min="15" max="15" width="11.6640625" style="128" bestFit="1" customWidth="1"/>
    <col min="16" max="16384" width="12" style="128"/>
  </cols>
  <sheetData>
    <row r="1" spans="1:15" s="119" customFormat="1" ht="21.75" customHeight="1" x14ac:dyDescent="0.2">
      <c r="A1" s="298" t="s">
        <v>258</v>
      </c>
      <c r="B1" s="298"/>
      <c r="C1" s="298"/>
      <c r="D1" s="298"/>
      <c r="E1" s="298"/>
      <c r="F1" s="298"/>
      <c r="G1" s="298"/>
      <c r="H1" s="298"/>
      <c r="I1" s="298"/>
      <c r="J1" s="298"/>
      <c r="K1" s="298"/>
      <c r="L1" s="298"/>
      <c r="M1" s="298"/>
      <c r="N1" s="298"/>
      <c r="O1" s="298"/>
    </row>
    <row r="2" spans="1:15" s="120" customFormat="1" ht="14.25" customHeight="1" x14ac:dyDescent="0.2">
      <c r="A2" s="299" t="s">
        <v>259</v>
      </c>
      <c r="B2" s="302" t="s">
        <v>260</v>
      </c>
      <c r="C2" s="305" t="s">
        <v>261</v>
      </c>
      <c r="D2" s="308" t="s">
        <v>262</v>
      </c>
      <c r="E2" s="308" t="s">
        <v>263</v>
      </c>
      <c r="F2" s="308"/>
      <c r="G2" s="308"/>
      <c r="H2" s="308"/>
      <c r="I2" s="308" t="s">
        <v>264</v>
      </c>
      <c r="J2" s="308"/>
      <c r="K2" s="308"/>
      <c r="L2" s="308"/>
      <c r="M2" s="308"/>
      <c r="N2" s="308"/>
      <c r="O2" s="310"/>
    </row>
    <row r="3" spans="1:15" s="120" customFormat="1" ht="14.25" customHeight="1" x14ac:dyDescent="0.2">
      <c r="A3" s="300"/>
      <c r="B3" s="303"/>
      <c r="C3" s="306"/>
      <c r="D3" s="296"/>
      <c r="E3" s="296" t="s">
        <v>265</v>
      </c>
      <c r="F3" s="296"/>
      <c r="G3" s="296" t="s">
        <v>266</v>
      </c>
      <c r="H3" s="296"/>
      <c r="I3" s="296" t="s">
        <v>265</v>
      </c>
      <c r="J3" s="296"/>
      <c r="K3" s="296" t="s">
        <v>266</v>
      </c>
      <c r="L3" s="296"/>
      <c r="M3" s="296" t="s">
        <v>267</v>
      </c>
      <c r="N3" s="296"/>
      <c r="O3" s="297"/>
    </row>
    <row r="4" spans="1:15" s="123" customFormat="1" ht="14.25" customHeight="1" x14ac:dyDescent="0.2">
      <c r="A4" s="301"/>
      <c r="B4" s="304"/>
      <c r="C4" s="307"/>
      <c r="D4" s="309"/>
      <c r="E4" s="121" t="s">
        <v>268</v>
      </c>
      <c r="F4" s="121" t="s">
        <v>269</v>
      </c>
      <c r="G4" s="121" t="s">
        <v>268</v>
      </c>
      <c r="H4" s="121" t="s">
        <v>269</v>
      </c>
      <c r="I4" s="121" t="s">
        <v>268</v>
      </c>
      <c r="J4" s="121" t="s">
        <v>270</v>
      </c>
      <c r="K4" s="121" t="s">
        <v>268</v>
      </c>
      <c r="L4" s="121" t="s">
        <v>270</v>
      </c>
      <c r="M4" s="121" t="s">
        <v>268</v>
      </c>
      <c r="N4" s="121" t="s">
        <v>271</v>
      </c>
      <c r="O4" s="122" t="s">
        <v>272</v>
      </c>
    </row>
    <row r="5" spans="1:15" ht="14.25" customHeight="1" x14ac:dyDescent="0.2">
      <c r="A5" s="282">
        <v>1</v>
      </c>
      <c r="B5" s="283">
        <v>1</v>
      </c>
      <c r="C5" s="124" t="s">
        <v>145</v>
      </c>
      <c r="D5" s="125" t="s">
        <v>273</v>
      </c>
      <c r="E5" s="126">
        <v>1</v>
      </c>
      <c r="F5" s="126">
        <v>50000</v>
      </c>
      <c r="G5" s="126">
        <v>11</v>
      </c>
      <c r="H5" s="126">
        <v>511617</v>
      </c>
      <c r="I5" s="126">
        <v>1</v>
      </c>
      <c r="J5" s="126">
        <v>2</v>
      </c>
      <c r="K5" s="126">
        <v>11</v>
      </c>
      <c r="L5" s="126">
        <v>105</v>
      </c>
      <c r="M5" s="126">
        <v>6</v>
      </c>
      <c r="N5" s="126">
        <v>25000</v>
      </c>
      <c r="O5" s="127">
        <v>0</v>
      </c>
    </row>
    <row r="6" spans="1:15" ht="14.25" customHeight="1" x14ac:dyDescent="0.2">
      <c r="A6" s="273"/>
      <c r="B6" s="275"/>
      <c r="C6" s="129" t="s">
        <v>146</v>
      </c>
      <c r="D6" s="130" t="s">
        <v>273</v>
      </c>
      <c r="E6" s="131">
        <v>0</v>
      </c>
      <c r="F6" s="131">
        <v>0</v>
      </c>
      <c r="G6" s="131">
        <v>2</v>
      </c>
      <c r="H6" s="131">
        <v>949070</v>
      </c>
      <c r="I6" s="131">
        <v>1</v>
      </c>
      <c r="J6" s="131">
        <v>9</v>
      </c>
      <c r="K6" s="131">
        <v>6</v>
      </c>
      <c r="L6" s="131">
        <v>875.5</v>
      </c>
      <c r="M6" s="131">
        <v>5</v>
      </c>
      <c r="N6" s="131">
        <v>23600</v>
      </c>
      <c r="O6" s="132">
        <v>0</v>
      </c>
    </row>
    <row r="7" spans="1:15" ht="14.25" customHeight="1" x14ac:dyDescent="0.2">
      <c r="A7" s="273"/>
      <c r="B7" s="275"/>
      <c r="C7" s="129" t="s">
        <v>147</v>
      </c>
      <c r="D7" s="130" t="s">
        <v>274</v>
      </c>
      <c r="E7" s="131">
        <v>0</v>
      </c>
      <c r="F7" s="131">
        <v>0</v>
      </c>
      <c r="G7" s="131">
        <v>7</v>
      </c>
      <c r="H7" s="131">
        <v>439844</v>
      </c>
      <c r="I7" s="131">
        <v>0</v>
      </c>
      <c r="J7" s="131">
        <v>0</v>
      </c>
      <c r="K7" s="131">
        <v>5</v>
      </c>
      <c r="L7" s="131">
        <v>82</v>
      </c>
      <c r="M7" s="131">
        <v>2</v>
      </c>
      <c r="N7" s="131">
        <v>24800</v>
      </c>
      <c r="O7" s="132">
        <v>0</v>
      </c>
    </row>
    <row r="8" spans="1:15" ht="15" x14ac:dyDescent="0.2">
      <c r="A8" s="273"/>
      <c r="B8" s="275"/>
      <c r="C8" s="133" t="s">
        <v>148</v>
      </c>
      <c r="D8" s="134" t="s">
        <v>275</v>
      </c>
      <c r="E8" s="135">
        <v>1</v>
      </c>
      <c r="F8" s="135">
        <v>6000</v>
      </c>
      <c r="G8" s="135">
        <v>14</v>
      </c>
      <c r="H8" s="135">
        <v>357650</v>
      </c>
      <c r="I8" s="135">
        <v>3</v>
      </c>
      <c r="J8" s="135">
        <v>13</v>
      </c>
      <c r="K8" s="135">
        <v>21</v>
      </c>
      <c r="L8" s="135">
        <v>163</v>
      </c>
      <c r="M8" s="135">
        <v>4</v>
      </c>
      <c r="N8" s="135">
        <v>14000</v>
      </c>
      <c r="O8" s="136">
        <v>0</v>
      </c>
    </row>
    <row r="9" spans="1:15" ht="15" customHeight="1" x14ac:dyDescent="0.2">
      <c r="A9" s="273"/>
      <c r="B9" s="275"/>
      <c r="C9" s="129" t="s">
        <v>149</v>
      </c>
      <c r="D9" s="130" t="s">
        <v>276</v>
      </c>
      <c r="E9" s="131">
        <v>2</v>
      </c>
      <c r="F9" s="131">
        <v>80000</v>
      </c>
      <c r="G9" s="131">
        <v>6</v>
      </c>
      <c r="H9" s="131">
        <v>278360</v>
      </c>
      <c r="I9" s="131">
        <v>1</v>
      </c>
      <c r="J9" s="131">
        <v>140</v>
      </c>
      <c r="K9" s="131">
        <v>2</v>
      </c>
      <c r="L9" s="131">
        <v>170</v>
      </c>
      <c r="M9" s="131">
        <v>2</v>
      </c>
      <c r="N9" s="131">
        <v>5600</v>
      </c>
      <c r="O9" s="132">
        <v>0</v>
      </c>
    </row>
    <row r="10" spans="1:15" ht="15" x14ac:dyDescent="0.2">
      <c r="A10" s="273"/>
      <c r="B10" s="276"/>
      <c r="C10" s="137" t="s">
        <v>277</v>
      </c>
      <c r="D10" s="134" t="s">
        <v>276</v>
      </c>
      <c r="E10" s="135">
        <v>0</v>
      </c>
      <c r="F10" s="135">
        <v>0</v>
      </c>
      <c r="G10" s="135">
        <v>8</v>
      </c>
      <c r="H10" s="135">
        <v>238562</v>
      </c>
      <c r="I10" s="135">
        <v>1</v>
      </c>
      <c r="J10" s="135">
        <v>6</v>
      </c>
      <c r="K10" s="135">
        <v>10</v>
      </c>
      <c r="L10" s="135">
        <v>178</v>
      </c>
      <c r="M10" s="135">
        <v>8</v>
      </c>
      <c r="N10" s="135">
        <v>69400</v>
      </c>
      <c r="O10" s="136">
        <v>0</v>
      </c>
    </row>
    <row r="11" spans="1:15" ht="14.25" customHeight="1" x14ac:dyDescent="0.2">
      <c r="A11" s="273"/>
      <c r="B11" s="277" t="s">
        <v>278</v>
      </c>
      <c r="C11" s="278"/>
      <c r="D11" s="138"/>
      <c r="E11" s="139">
        <v>4</v>
      </c>
      <c r="F11" s="139">
        <v>136000</v>
      </c>
      <c r="G11" s="139">
        <v>48</v>
      </c>
      <c r="H11" s="139">
        <v>2775103</v>
      </c>
      <c r="I11" s="139">
        <v>7</v>
      </c>
      <c r="J11" s="139">
        <v>170</v>
      </c>
      <c r="K11" s="139">
        <v>55</v>
      </c>
      <c r="L11" s="139">
        <v>1573.5</v>
      </c>
      <c r="M11" s="139">
        <v>27</v>
      </c>
      <c r="N11" s="139">
        <v>162400</v>
      </c>
      <c r="O11" s="140">
        <v>0</v>
      </c>
    </row>
    <row r="12" spans="1:15" ht="15" customHeight="1" x14ac:dyDescent="0.2">
      <c r="A12" s="273"/>
      <c r="B12" s="283">
        <v>2</v>
      </c>
      <c r="C12" s="141" t="s">
        <v>151</v>
      </c>
      <c r="D12" s="142" t="s">
        <v>279</v>
      </c>
      <c r="E12" s="143">
        <v>1</v>
      </c>
      <c r="F12" s="143">
        <v>31800</v>
      </c>
      <c r="G12" s="143">
        <v>13</v>
      </c>
      <c r="H12" s="143">
        <v>1826061</v>
      </c>
      <c r="I12" s="143">
        <v>2</v>
      </c>
      <c r="J12" s="143">
        <v>220</v>
      </c>
      <c r="K12" s="143">
        <v>9</v>
      </c>
      <c r="L12" s="143">
        <v>511</v>
      </c>
      <c r="M12" s="143">
        <v>2</v>
      </c>
      <c r="N12" s="143">
        <v>33600</v>
      </c>
      <c r="O12" s="144">
        <v>0</v>
      </c>
    </row>
    <row r="13" spans="1:15" ht="15" customHeight="1" x14ac:dyDescent="0.2">
      <c r="A13" s="273"/>
      <c r="B13" s="275"/>
      <c r="C13" s="129" t="s">
        <v>152</v>
      </c>
      <c r="D13" s="130" t="s">
        <v>280</v>
      </c>
      <c r="E13" s="131">
        <v>0</v>
      </c>
      <c r="F13" s="131">
        <v>0</v>
      </c>
      <c r="G13" s="131">
        <v>9</v>
      </c>
      <c r="H13" s="131">
        <v>1970168</v>
      </c>
      <c r="I13" s="131">
        <v>0</v>
      </c>
      <c r="J13" s="131">
        <v>0</v>
      </c>
      <c r="K13" s="131">
        <v>10</v>
      </c>
      <c r="L13" s="131">
        <v>211</v>
      </c>
      <c r="M13" s="131">
        <v>1</v>
      </c>
      <c r="N13" s="131">
        <v>22000</v>
      </c>
      <c r="O13" s="132">
        <v>0</v>
      </c>
    </row>
    <row r="14" spans="1:15" ht="15" customHeight="1" x14ac:dyDescent="0.2">
      <c r="A14" s="273"/>
      <c r="B14" s="275"/>
      <c r="C14" s="129" t="s">
        <v>153</v>
      </c>
      <c r="D14" s="130" t="s">
        <v>280</v>
      </c>
      <c r="E14" s="131">
        <v>0</v>
      </c>
      <c r="F14" s="131">
        <v>0</v>
      </c>
      <c r="G14" s="131">
        <v>3</v>
      </c>
      <c r="H14" s="131">
        <v>58173</v>
      </c>
      <c r="I14" s="131">
        <v>0</v>
      </c>
      <c r="J14" s="131">
        <v>0</v>
      </c>
      <c r="K14" s="131">
        <v>1</v>
      </c>
      <c r="L14" s="131">
        <v>18</v>
      </c>
      <c r="M14" s="131">
        <v>1</v>
      </c>
      <c r="N14" s="131">
        <v>32400</v>
      </c>
      <c r="O14" s="132">
        <v>81</v>
      </c>
    </row>
    <row r="15" spans="1:15" ht="15" customHeight="1" x14ac:dyDescent="0.2">
      <c r="A15" s="273"/>
      <c r="B15" s="275"/>
      <c r="C15" s="129" t="s">
        <v>154</v>
      </c>
      <c r="D15" s="130" t="s">
        <v>279</v>
      </c>
      <c r="E15" s="131">
        <v>0</v>
      </c>
      <c r="F15" s="131">
        <v>0</v>
      </c>
      <c r="G15" s="131">
        <v>13</v>
      </c>
      <c r="H15" s="131">
        <v>1432563</v>
      </c>
      <c r="I15" s="131">
        <v>1</v>
      </c>
      <c r="J15" s="131">
        <v>360</v>
      </c>
      <c r="K15" s="131">
        <v>4</v>
      </c>
      <c r="L15" s="131">
        <v>603</v>
      </c>
      <c r="M15" s="131">
        <v>1</v>
      </c>
      <c r="N15" s="131">
        <v>13600</v>
      </c>
      <c r="O15" s="132">
        <v>0</v>
      </c>
    </row>
    <row r="16" spans="1:15" ht="15" customHeight="1" x14ac:dyDescent="0.2">
      <c r="A16" s="273"/>
      <c r="B16" s="276"/>
      <c r="C16" s="129" t="s">
        <v>155</v>
      </c>
      <c r="D16" s="130" t="s">
        <v>280</v>
      </c>
      <c r="E16" s="131">
        <v>0</v>
      </c>
      <c r="F16" s="131">
        <v>0</v>
      </c>
      <c r="G16" s="131">
        <v>1</v>
      </c>
      <c r="H16" s="131">
        <v>20000</v>
      </c>
      <c r="I16" s="131">
        <v>0</v>
      </c>
      <c r="J16" s="131">
        <v>0</v>
      </c>
      <c r="K16" s="131">
        <v>0</v>
      </c>
      <c r="L16" s="131">
        <v>0</v>
      </c>
      <c r="M16" s="131">
        <v>0</v>
      </c>
      <c r="N16" s="131">
        <v>0</v>
      </c>
      <c r="O16" s="132">
        <v>0</v>
      </c>
    </row>
    <row r="17" spans="1:15" ht="14.25" customHeight="1" x14ac:dyDescent="0.2">
      <c r="A17" s="274"/>
      <c r="B17" s="277" t="s">
        <v>278</v>
      </c>
      <c r="C17" s="278"/>
      <c r="D17" s="138"/>
      <c r="E17" s="139">
        <v>1</v>
      </c>
      <c r="F17" s="139">
        <v>31800</v>
      </c>
      <c r="G17" s="139">
        <v>39</v>
      </c>
      <c r="H17" s="139">
        <v>5306965</v>
      </c>
      <c r="I17" s="139">
        <v>3</v>
      </c>
      <c r="J17" s="139">
        <v>580</v>
      </c>
      <c r="K17" s="139">
        <v>24</v>
      </c>
      <c r="L17" s="139">
        <v>1343</v>
      </c>
      <c r="M17" s="139">
        <v>5</v>
      </c>
      <c r="N17" s="139">
        <v>101600</v>
      </c>
      <c r="O17" s="140">
        <v>81</v>
      </c>
    </row>
    <row r="18" spans="1:15" ht="14.25" customHeight="1" x14ac:dyDescent="0.2">
      <c r="A18" s="270" t="s">
        <v>281</v>
      </c>
      <c r="B18" s="271"/>
      <c r="C18" s="272"/>
      <c r="D18" s="145"/>
      <c r="E18" s="146">
        <v>5</v>
      </c>
      <c r="F18" s="146">
        <v>167800</v>
      </c>
      <c r="G18" s="146">
        <v>87</v>
      </c>
      <c r="H18" s="146">
        <v>8082068</v>
      </c>
      <c r="I18" s="146">
        <v>10</v>
      </c>
      <c r="J18" s="146">
        <v>750</v>
      </c>
      <c r="K18" s="146">
        <v>79</v>
      </c>
      <c r="L18" s="146">
        <v>2916.5</v>
      </c>
      <c r="M18" s="146">
        <v>32</v>
      </c>
      <c r="N18" s="146">
        <v>264000</v>
      </c>
      <c r="O18" s="147">
        <v>81</v>
      </c>
    </row>
    <row r="19" spans="1:15" ht="15" customHeight="1" x14ac:dyDescent="0.2">
      <c r="A19" s="282">
        <v>2</v>
      </c>
      <c r="B19" s="291">
        <v>1</v>
      </c>
      <c r="C19" s="141" t="s">
        <v>156</v>
      </c>
      <c r="D19" s="142" t="s">
        <v>280</v>
      </c>
      <c r="E19" s="143">
        <v>0</v>
      </c>
      <c r="F19" s="143">
        <v>0</v>
      </c>
      <c r="G19" s="143">
        <v>5</v>
      </c>
      <c r="H19" s="143">
        <v>372000</v>
      </c>
      <c r="I19" s="143">
        <v>0</v>
      </c>
      <c r="J19" s="143">
        <v>0</v>
      </c>
      <c r="K19" s="143">
        <v>3</v>
      </c>
      <c r="L19" s="143">
        <v>133</v>
      </c>
      <c r="M19" s="143">
        <v>0</v>
      </c>
      <c r="N19" s="143">
        <v>0</v>
      </c>
      <c r="O19" s="144">
        <v>0</v>
      </c>
    </row>
    <row r="20" spans="1:15" ht="15" customHeight="1" x14ac:dyDescent="0.2">
      <c r="A20" s="273"/>
      <c r="B20" s="292"/>
      <c r="C20" s="129" t="s">
        <v>282</v>
      </c>
      <c r="D20" s="130" t="s">
        <v>280</v>
      </c>
      <c r="E20" s="131">
        <v>1</v>
      </c>
      <c r="F20" s="131">
        <v>28680</v>
      </c>
      <c r="G20" s="131">
        <v>16</v>
      </c>
      <c r="H20" s="131">
        <v>1060176</v>
      </c>
      <c r="I20" s="131">
        <v>27</v>
      </c>
      <c r="J20" s="131">
        <v>260.5</v>
      </c>
      <c r="K20" s="131">
        <v>199</v>
      </c>
      <c r="L20" s="131">
        <v>1655</v>
      </c>
      <c r="M20" s="131">
        <v>9</v>
      </c>
      <c r="N20" s="131">
        <v>219000</v>
      </c>
      <c r="O20" s="132">
        <v>260</v>
      </c>
    </row>
    <row r="21" spans="1:15" ht="15" customHeight="1" x14ac:dyDescent="0.2">
      <c r="A21" s="273"/>
      <c r="B21" s="292"/>
      <c r="C21" s="129" t="s">
        <v>283</v>
      </c>
      <c r="D21" s="130" t="s">
        <v>273</v>
      </c>
      <c r="E21" s="131">
        <v>4</v>
      </c>
      <c r="F21" s="131">
        <v>30410</v>
      </c>
      <c r="G21" s="131">
        <v>32</v>
      </c>
      <c r="H21" s="131">
        <v>1046105</v>
      </c>
      <c r="I21" s="131">
        <v>5</v>
      </c>
      <c r="J21" s="131">
        <v>58</v>
      </c>
      <c r="K21" s="131">
        <v>34</v>
      </c>
      <c r="L21" s="131">
        <v>242</v>
      </c>
      <c r="M21" s="131">
        <v>12</v>
      </c>
      <c r="N21" s="131">
        <v>196200</v>
      </c>
      <c r="O21" s="132">
        <v>188</v>
      </c>
    </row>
    <row r="22" spans="1:15" ht="15" customHeight="1" x14ac:dyDescent="0.2">
      <c r="A22" s="273"/>
      <c r="B22" s="292"/>
      <c r="C22" s="129" t="s">
        <v>159</v>
      </c>
      <c r="D22" s="130" t="s">
        <v>273</v>
      </c>
      <c r="E22" s="131">
        <v>1</v>
      </c>
      <c r="F22" s="131">
        <v>30000</v>
      </c>
      <c r="G22" s="131">
        <v>11</v>
      </c>
      <c r="H22" s="131">
        <v>804715</v>
      </c>
      <c r="I22" s="131">
        <v>0</v>
      </c>
      <c r="J22" s="131">
        <v>0</v>
      </c>
      <c r="K22" s="131">
        <v>5</v>
      </c>
      <c r="L22" s="131">
        <v>528</v>
      </c>
      <c r="M22" s="131">
        <v>2</v>
      </c>
      <c r="N22" s="131">
        <v>59400</v>
      </c>
      <c r="O22" s="132">
        <v>57</v>
      </c>
    </row>
    <row r="23" spans="1:15" ht="15" customHeight="1" x14ac:dyDescent="0.2">
      <c r="A23" s="273"/>
      <c r="B23" s="293"/>
      <c r="C23" s="148" t="s">
        <v>284</v>
      </c>
      <c r="D23" s="149" t="s">
        <v>280</v>
      </c>
      <c r="E23" s="150">
        <v>0</v>
      </c>
      <c r="F23" s="150">
        <v>0</v>
      </c>
      <c r="G23" s="150">
        <v>4</v>
      </c>
      <c r="H23" s="150">
        <v>296713</v>
      </c>
      <c r="I23" s="150">
        <v>0</v>
      </c>
      <c r="J23" s="150">
        <v>0</v>
      </c>
      <c r="K23" s="150">
        <v>3</v>
      </c>
      <c r="L23" s="150">
        <v>243</v>
      </c>
      <c r="M23" s="150">
        <v>2</v>
      </c>
      <c r="N23" s="150">
        <v>54800</v>
      </c>
      <c r="O23" s="151">
        <v>0</v>
      </c>
    </row>
    <row r="24" spans="1:15" ht="14.25" customHeight="1" x14ac:dyDescent="0.2">
      <c r="A24" s="273"/>
      <c r="B24" s="277" t="s">
        <v>278</v>
      </c>
      <c r="C24" s="278"/>
      <c r="D24" s="138"/>
      <c r="E24" s="139">
        <v>6</v>
      </c>
      <c r="F24" s="139">
        <v>89090</v>
      </c>
      <c r="G24" s="139">
        <v>68</v>
      </c>
      <c r="H24" s="139">
        <v>3579709</v>
      </c>
      <c r="I24" s="139">
        <v>32</v>
      </c>
      <c r="J24" s="139">
        <v>318.5</v>
      </c>
      <c r="K24" s="139">
        <v>244</v>
      </c>
      <c r="L24" s="139">
        <v>2801</v>
      </c>
      <c r="M24" s="139">
        <v>25</v>
      </c>
      <c r="N24" s="139">
        <v>529400</v>
      </c>
      <c r="O24" s="140">
        <v>505</v>
      </c>
    </row>
    <row r="25" spans="1:15" ht="15" x14ac:dyDescent="0.2">
      <c r="A25" s="273"/>
      <c r="B25" s="291">
        <v>2</v>
      </c>
      <c r="C25" s="141" t="s">
        <v>285</v>
      </c>
      <c r="D25" s="142" t="s">
        <v>274</v>
      </c>
      <c r="E25" s="143">
        <v>0</v>
      </c>
      <c r="F25" s="143">
        <v>0</v>
      </c>
      <c r="G25" s="143">
        <v>14</v>
      </c>
      <c r="H25" s="143">
        <v>989207</v>
      </c>
      <c r="I25" s="143">
        <v>3</v>
      </c>
      <c r="J25" s="143">
        <v>27</v>
      </c>
      <c r="K25" s="143">
        <v>19</v>
      </c>
      <c r="L25" s="143">
        <v>479</v>
      </c>
      <c r="M25" s="143">
        <v>1</v>
      </c>
      <c r="N25" s="143">
        <v>22600</v>
      </c>
      <c r="O25" s="144">
        <v>0</v>
      </c>
    </row>
    <row r="26" spans="1:15" s="152" customFormat="1" ht="15" x14ac:dyDescent="0.2">
      <c r="A26" s="273"/>
      <c r="B26" s="292"/>
      <c r="C26" s="129" t="s">
        <v>162</v>
      </c>
      <c r="D26" s="130" t="s">
        <v>273</v>
      </c>
      <c r="E26" s="131">
        <v>3</v>
      </c>
      <c r="F26" s="131">
        <v>144941</v>
      </c>
      <c r="G26" s="131">
        <v>15</v>
      </c>
      <c r="H26" s="131">
        <v>868393</v>
      </c>
      <c r="I26" s="131">
        <v>1</v>
      </c>
      <c r="J26" s="131">
        <v>88</v>
      </c>
      <c r="K26" s="131">
        <v>11</v>
      </c>
      <c r="L26" s="131">
        <v>1053</v>
      </c>
      <c r="M26" s="131">
        <v>1</v>
      </c>
      <c r="N26" s="131">
        <v>19200</v>
      </c>
      <c r="O26" s="132">
        <v>0</v>
      </c>
    </row>
    <row r="27" spans="1:15" ht="15" x14ac:dyDescent="0.2">
      <c r="A27" s="273"/>
      <c r="B27" s="292"/>
      <c r="C27" s="129" t="s">
        <v>163</v>
      </c>
      <c r="D27" s="130" t="s">
        <v>273</v>
      </c>
      <c r="E27" s="131">
        <v>1</v>
      </c>
      <c r="F27" s="131">
        <v>2209</v>
      </c>
      <c r="G27" s="131">
        <v>22</v>
      </c>
      <c r="H27" s="131">
        <v>935984</v>
      </c>
      <c r="I27" s="131">
        <v>1</v>
      </c>
      <c r="J27" s="131">
        <v>9</v>
      </c>
      <c r="K27" s="131">
        <v>9</v>
      </c>
      <c r="L27" s="131">
        <v>338</v>
      </c>
      <c r="M27" s="131">
        <v>0</v>
      </c>
      <c r="N27" s="131">
        <v>0</v>
      </c>
      <c r="O27" s="132">
        <v>0</v>
      </c>
    </row>
    <row r="28" spans="1:15" ht="15" x14ac:dyDescent="0.2">
      <c r="A28" s="273"/>
      <c r="B28" s="292"/>
      <c r="C28" s="129" t="s">
        <v>164</v>
      </c>
      <c r="D28" s="130" t="s">
        <v>286</v>
      </c>
      <c r="E28" s="131">
        <v>3</v>
      </c>
      <c r="F28" s="131">
        <v>454027</v>
      </c>
      <c r="G28" s="131">
        <v>18</v>
      </c>
      <c r="H28" s="131">
        <v>1258929</v>
      </c>
      <c r="I28" s="131">
        <v>1</v>
      </c>
      <c r="J28" s="131">
        <v>10</v>
      </c>
      <c r="K28" s="131">
        <v>16</v>
      </c>
      <c r="L28" s="131">
        <v>650</v>
      </c>
      <c r="M28" s="131">
        <v>1</v>
      </c>
      <c r="N28" s="131">
        <v>13800</v>
      </c>
      <c r="O28" s="132">
        <v>0</v>
      </c>
    </row>
    <row r="29" spans="1:15" ht="15" x14ac:dyDescent="0.2">
      <c r="A29" s="273"/>
      <c r="B29" s="293"/>
      <c r="C29" s="148" t="s">
        <v>287</v>
      </c>
      <c r="D29" s="153" t="s">
        <v>273</v>
      </c>
      <c r="E29" s="154">
        <v>3</v>
      </c>
      <c r="F29" s="154">
        <v>28950</v>
      </c>
      <c r="G29" s="154">
        <v>20</v>
      </c>
      <c r="H29" s="154">
        <v>160766</v>
      </c>
      <c r="I29" s="154">
        <v>2</v>
      </c>
      <c r="J29" s="154">
        <v>11</v>
      </c>
      <c r="K29" s="154">
        <v>18</v>
      </c>
      <c r="L29" s="154">
        <v>167</v>
      </c>
      <c r="M29" s="154">
        <v>0</v>
      </c>
      <c r="N29" s="154">
        <v>0</v>
      </c>
      <c r="O29" s="155">
        <v>0</v>
      </c>
    </row>
    <row r="30" spans="1:15" ht="14.25" customHeight="1" x14ac:dyDescent="0.2">
      <c r="A30" s="274"/>
      <c r="B30" s="277" t="s">
        <v>278</v>
      </c>
      <c r="C30" s="278"/>
      <c r="D30" s="138"/>
      <c r="E30" s="139">
        <v>10</v>
      </c>
      <c r="F30" s="139">
        <v>630127</v>
      </c>
      <c r="G30" s="139">
        <v>89</v>
      </c>
      <c r="H30" s="139">
        <v>4213279</v>
      </c>
      <c r="I30" s="139">
        <v>8</v>
      </c>
      <c r="J30" s="139">
        <v>145</v>
      </c>
      <c r="K30" s="139">
        <v>73</v>
      </c>
      <c r="L30" s="139">
        <v>2687</v>
      </c>
      <c r="M30" s="139">
        <v>3</v>
      </c>
      <c r="N30" s="139">
        <v>55600</v>
      </c>
      <c r="O30" s="140">
        <v>0</v>
      </c>
    </row>
    <row r="31" spans="1:15" ht="14.25" customHeight="1" x14ac:dyDescent="0.2">
      <c r="A31" s="270" t="s">
        <v>281</v>
      </c>
      <c r="B31" s="271"/>
      <c r="C31" s="272"/>
      <c r="D31" s="145"/>
      <c r="E31" s="146">
        <v>16</v>
      </c>
      <c r="F31" s="146">
        <v>719217</v>
      </c>
      <c r="G31" s="146">
        <v>157</v>
      </c>
      <c r="H31" s="146">
        <v>7792988</v>
      </c>
      <c r="I31" s="146">
        <v>40</v>
      </c>
      <c r="J31" s="146">
        <v>463.5</v>
      </c>
      <c r="K31" s="146">
        <v>317</v>
      </c>
      <c r="L31" s="146">
        <v>5488</v>
      </c>
      <c r="M31" s="146">
        <v>28</v>
      </c>
      <c r="N31" s="146">
        <v>585000</v>
      </c>
      <c r="O31" s="147">
        <v>505</v>
      </c>
    </row>
    <row r="32" spans="1:15" ht="15" x14ac:dyDescent="0.2">
      <c r="A32" s="282">
        <v>3</v>
      </c>
      <c r="B32" s="283">
        <v>1</v>
      </c>
      <c r="C32" s="141" t="s">
        <v>166</v>
      </c>
      <c r="D32" s="142" t="s">
        <v>274</v>
      </c>
      <c r="E32" s="143">
        <v>5</v>
      </c>
      <c r="F32" s="143">
        <v>113328</v>
      </c>
      <c r="G32" s="143">
        <v>24</v>
      </c>
      <c r="H32" s="143">
        <v>1425491</v>
      </c>
      <c r="I32" s="143">
        <v>2</v>
      </c>
      <c r="J32" s="143">
        <v>7.5</v>
      </c>
      <c r="K32" s="143">
        <v>15</v>
      </c>
      <c r="L32" s="143">
        <v>232.5</v>
      </c>
      <c r="M32" s="143">
        <v>5</v>
      </c>
      <c r="N32" s="143">
        <v>63400</v>
      </c>
      <c r="O32" s="144">
        <v>64</v>
      </c>
    </row>
    <row r="33" spans="1:15" ht="15" x14ac:dyDescent="0.2">
      <c r="A33" s="273"/>
      <c r="B33" s="275"/>
      <c r="C33" s="129" t="s">
        <v>167</v>
      </c>
      <c r="D33" s="130" t="s">
        <v>280</v>
      </c>
      <c r="E33" s="131">
        <v>0</v>
      </c>
      <c r="F33" s="131">
        <v>0</v>
      </c>
      <c r="G33" s="131">
        <v>3</v>
      </c>
      <c r="H33" s="131">
        <v>223968</v>
      </c>
      <c r="I33" s="131">
        <v>1</v>
      </c>
      <c r="J33" s="131">
        <v>8</v>
      </c>
      <c r="K33" s="131">
        <v>2</v>
      </c>
      <c r="L33" s="131">
        <v>14</v>
      </c>
      <c r="M33" s="131">
        <v>2</v>
      </c>
      <c r="N33" s="131">
        <v>43000</v>
      </c>
      <c r="O33" s="132">
        <v>0</v>
      </c>
    </row>
    <row r="34" spans="1:15" ht="15" x14ac:dyDescent="0.2">
      <c r="A34" s="273"/>
      <c r="B34" s="275"/>
      <c r="C34" s="129" t="s">
        <v>168</v>
      </c>
      <c r="D34" s="130" t="s">
        <v>280</v>
      </c>
      <c r="E34" s="131">
        <v>0</v>
      </c>
      <c r="F34" s="131">
        <v>0</v>
      </c>
      <c r="G34" s="131">
        <v>10</v>
      </c>
      <c r="H34" s="131">
        <v>226020</v>
      </c>
      <c r="I34" s="131">
        <v>0</v>
      </c>
      <c r="J34" s="131">
        <v>0</v>
      </c>
      <c r="K34" s="131">
        <v>8</v>
      </c>
      <c r="L34" s="131">
        <v>89</v>
      </c>
      <c r="M34" s="131">
        <v>3</v>
      </c>
      <c r="N34" s="131">
        <v>62000</v>
      </c>
      <c r="O34" s="132">
        <v>0</v>
      </c>
    </row>
    <row r="35" spans="1:15" ht="15" x14ac:dyDescent="0.2">
      <c r="A35" s="273"/>
      <c r="B35" s="276"/>
      <c r="C35" s="129" t="s">
        <v>169</v>
      </c>
      <c r="D35" s="130" t="s">
        <v>274</v>
      </c>
      <c r="E35" s="131">
        <v>1</v>
      </c>
      <c r="F35" s="131">
        <v>10000</v>
      </c>
      <c r="G35" s="131">
        <v>19</v>
      </c>
      <c r="H35" s="131">
        <v>1710310</v>
      </c>
      <c r="I35" s="131">
        <v>1</v>
      </c>
      <c r="J35" s="131">
        <v>21</v>
      </c>
      <c r="K35" s="131">
        <v>10</v>
      </c>
      <c r="L35" s="131">
        <v>357</v>
      </c>
      <c r="M35" s="131">
        <v>3</v>
      </c>
      <c r="N35" s="131">
        <v>13600</v>
      </c>
      <c r="O35" s="132">
        <v>14</v>
      </c>
    </row>
    <row r="36" spans="1:15" ht="14.25" customHeight="1" x14ac:dyDescent="0.2">
      <c r="A36" s="273"/>
      <c r="B36" s="277" t="s">
        <v>278</v>
      </c>
      <c r="C36" s="278"/>
      <c r="D36" s="138"/>
      <c r="E36" s="139">
        <v>6</v>
      </c>
      <c r="F36" s="139">
        <v>123328</v>
      </c>
      <c r="G36" s="139">
        <v>56</v>
      </c>
      <c r="H36" s="139">
        <v>3585789</v>
      </c>
      <c r="I36" s="139">
        <v>4</v>
      </c>
      <c r="J36" s="139">
        <v>36.5</v>
      </c>
      <c r="K36" s="139">
        <v>35</v>
      </c>
      <c r="L36" s="139">
        <v>692.5</v>
      </c>
      <c r="M36" s="139">
        <v>13</v>
      </c>
      <c r="N36" s="139">
        <v>182000</v>
      </c>
      <c r="O36" s="140">
        <v>78</v>
      </c>
    </row>
    <row r="37" spans="1:15" ht="15" x14ac:dyDescent="0.2">
      <c r="A37" s="273"/>
      <c r="B37" s="291">
        <v>2</v>
      </c>
      <c r="C37" s="141" t="s">
        <v>170</v>
      </c>
      <c r="D37" s="142" t="s">
        <v>274</v>
      </c>
      <c r="E37" s="143">
        <v>0</v>
      </c>
      <c r="F37" s="143">
        <v>0</v>
      </c>
      <c r="G37" s="143">
        <v>10</v>
      </c>
      <c r="H37" s="143">
        <v>650908</v>
      </c>
      <c r="I37" s="143">
        <v>1</v>
      </c>
      <c r="J37" s="143">
        <v>3</v>
      </c>
      <c r="K37" s="143">
        <v>7</v>
      </c>
      <c r="L37" s="143">
        <v>26.5</v>
      </c>
      <c r="M37" s="143">
        <v>4</v>
      </c>
      <c r="N37" s="143">
        <v>49400</v>
      </c>
      <c r="O37" s="144">
        <v>66</v>
      </c>
    </row>
    <row r="38" spans="1:15" ht="15" x14ac:dyDescent="0.2">
      <c r="A38" s="273"/>
      <c r="B38" s="292"/>
      <c r="C38" s="129" t="s">
        <v>171</v>
      </c>
      <c r="D38" s="130" t="s">
        <v>288</v>
      </c>
      <c r="E38" s="131">
        <v>0</v>
      </c>
      <c r="F38" s="131">
        <v>0</v>
      </c>
      <c r="G38" s="131">
        <v>8</v>
      </c>
      <c r="H38" s="131">
        <v>864000</v>
      </c>
      <c r="I38" s="131">
        <v>1</v>
      </c>
      <c r="J38" s="131">
        <v>8</v>
      </c>
      <c r="K38" s="131">
        <v>7</v>
      </c>
      <c r="L38" s="131">
        <v>292</v>
      </c>
      <c r="M38" s="131">
        <v>3</v>
      </c>
      <c r="N38" s="131">
        <v>14400</v>
      </c>
      <c r="O38" s="132">
        <v>0</v>
      </c>
    </row>
    <row r="39" spans="1:15" ht="15" x14ac:dyDescent="0.2">
      <c r="A39" s="273"/>
      <c r="B39" s="292"/>
      <c r="C39" s="129" t="s">
        <v>172</v>
      </c>
      <c r="D39" s="130" t="s">
        <v>288</v>
      </c>
      <c r="E39" s="131">
        <v>1</v>
      </c>
      <c r="F39" s="131">
        <v>10000</v>
      </c>
      <c r="G39" s="131">
        <v>11</v>
      </c>
      <c r="H39" s="131">
        <v>926245</v>
      </c>
      <c r="I39" s="131">
        <v>2</v>
      </c>
      <c r="J39" s="131">
        <v>52</v>
      </c>
      <c r="K39" s="131">
        <v>10</v>
      </c>
      <c r="L39" s="131">
        <v>150</v>
      </c>
      <c r="M39" s="131">
        <v>4</v>
      </c>
      <c r="N39" s="131">
        <v>59800</v>
      </c>
      <c r="O39" s="132">
        <v>61</v>
      </c>
    </row>
    <row r="40" spans="1:15" ht="15" x14ac:dyDescent="0.2">
      <c r="A40" s="273"/>
      <c r="B40" s="292"/>
      <c r="C40" s="129" t="s">
        <v>173</v>
      </c>
      <c r="D40" s="130" t="s">
        <v>276</v>
      </c>
      <c r="E40" s="131">
        <v>2</v>
      </c>
      <c r="F40" s="131">
        <v>1109416</v>
      </c>
      <c r="G40" s="131">
        <v>34</v>
      </c>
      <c r="H40" s="131">
        <v>9456199</v>
      </c>
      <c r="I40" s="131">
        <v>2</v>
      </c>
      <c r="J40" s="131">
        <v>32</v>
      </c>
      <c r="K40" s="131">
        <v>20</v>
      </c>
      <c r="L40" s="131">
        <v>931</v>
      </c>
      <c r="M40" s="131">
        <v>5</v>
      </c>
      <c r="N40" s="131">
        <v>100000</v>
      </c>
      <c r="O40" s="132">
        <v>107</v>
      </c>
    </row>
    <row r="41" spans="1:15" ht="15" x14ac:dyDescent="0.2">
      <c r="A41" s="273"/>
      <c r="B41" s="292"/>
      <c r="C41" s="129" t="s">
        <v>174</v>
      </c>
      <c r="D41" s="130" t="s">
        <v>279</v>
      </c>
      <c r="E41" s="131">
        <v>0</v>
      </c>
      <c r="F41" s="131">
        <v>0</v>
      </c>
      <c r="G41" s="131">
        <v>5</v>
      </c>
      <c r="H41" s="131">
        <v>395300</v>
      </c>
      <c r="I41" s="131">
        <v>1</v>
      </c>
      <c r="J41" s="131">
        <v>12</v>
      </c>
      <c r="K41" s="131">
        <v>12</v>
      </c>
      <c r="L41" s="131">
        <v>279</v>
      </c>
      <c r="M41" s="131">
        <v>5</v>
      </c>
      <c r="N41" s="131">
        <v>33600</v>
      </c>
      <c r="O41" s="132">
        <v>12</v>
      </c>
    </row>
    <row r="42" spans="1:15" s="152" customFormat="1" ht="15" x14ac:dyDescent="0.2">
      <c r="A42" s="273"/>
      <c r="B42" s="293"/>
      <c r="C42" s="133" t="s">
        <v>175</v>
      </c>
      <c r="D42" s="134" t="s">
        <v>273</v>
      </c>
      <c r="E42" s="135">
        <v>1</v>
      </c>
      <c r="F42" s="135">
        <v>33000</v>
      </c>
      <c r="G42" s="135">
        <v>12</v>
      </c>
      <c r="H42" s="135">
        <v>474311</v>
      </c>
      <c r="I42" s="135">
        <v>6</v>
      </c>
      <c r="J42" s="135">
        <v>255</v>
      </c>
      <c r="K42" s="135">
        <v>31</v>
      </c>
      <c r="L42" s="135">
        <v>1052</v>
      </c>
      <c r="M42" s="135">
        <v>4</v>
      </c>
      <c r="N42" s="135">
        <v>56000</v>
      </c>
      <c r="O42" s="136">
        <v>61</v>
      </c>
    </row>
    <row r="43" spans="1:15" ht="14.25" customHeight="1" x14ac:dyDescent="0.2">
      <c r="A43" s="274"/>
      <c r="B43" s="277" t="s">
        <v>278</v>
      </c>
      <c r="C43" s="278"/>
      <c r="D43" s="138"/>
      <c r="E43" s="139">
        <v>4</v>
      </c>
      <c r="F43" s="139">
        <v>1152416</v>
      </c>
      <c r="G43" s="139">
        <v>80</v>
      </c>
      <c r="H43" s="139">
        <v>12766963</v>
      </c>
      <c r="I43" s="139">
        <v>13</v>
      </c>
      <c r="J43" s="139">
        <v>362</v>
      </c>
      <c r="K43" s="139">
        <v>87</v>
      </c>
      <c r="L43" s="139">
        <v>2730.5</v>
      </c>
      <c r="M43" s="139">
        <v>25</v>
      </c>
      <c r="N43" s="139">
        <v>313200</v>
      </c>
      <c r="O43" s="140">
        <v>307</v>
      </c>
    </row>
    <row r="44" spans="1:15" ht="14.25" customHeight="1" x14ac:dyDescent="0.2">
      <c r="A44" s="270" t="s">
        <v>281</v>
      </c>
      <c r="B44" s="271"/>
      <c r="C44" s="272"/>
      <c r="D44" s="145"/>
      <c r="E44" s="146">
        <v>10</v>
      </c>
      <c r="F44" s="146">
        <v>1275744</v>
      </c>
      <c r="G44" s="146">
        <v>136</v>
      </c>
      <c r="H44" s="146">
        <v>16352752</v>
      </c>
      <c r="I44" s="146">
        <v>17</v>
      </c>
      <c r="J44" s="146">
        <v>398.5</v>
      </c>
      <c r="K44" s="146">
        <v>122</v>
      </c>
      <c r="L44" s="146">
        <v>3423</v>
      </c>
      <c r="M44" s="146">
        <v>38</v>
      </c>
      <c r="N44" s="146">
        <v>495200</v>
      </c>
      <c r="O44" s="147">
        <v>385</v>
      </c>
    </row>
    <row r="45" spans="1:15" ht="15" x14ac:dyDescent="0.2">
      <c r="A45" s="284">
        <v>4</v>
      </c>
      <c r="B45" s="287">
        <v>1</v>
      </c>
      <c r="C45" s="141" t="s">
        <v>176</v>
      </c>
      <c r="D45" s="142" t="s">
        <v>274</v>
      </c>
      <c r="E45" s="143">
        <v>1</v>
      </c>
      <c r="F45" s="143">
        <v>50000</v>
      </c>
      <c r="G45" s="143">
        <v>12</v>
      </c>
      <c r="H45" s="143">
        <v>1109259</v>
      </c>
      <c r="I45" s="143">
        <v>2</v>
      </c>
      <c r="J45" s="143">
        <v>13</v>
      </c>
      <c r="K45" s="143">
        <v>17</v>
      </c>
      <c r="L45" s="143">
        <v>87</v>
      </c>
      <c r="M45" s="143">
        <v>0</v>
      </c>
      <c r="N45" s="143">
        <v>0</v>
      </c>
      <c r="O45" s="144">
        <v>0</v>
      </c>
    </row>
    <row r="46" spans="1:15" ht="15" x14ac:dyDescent="0.2">
      <c r="A46" s="285"/>
      <c r="B46" s="288"/>
      <c r="C46" s="129" t="s">
        <v>177</v>
      </c>
      <c r="D46" s="130" t="s">
        <v>276</v>
      </c>
      <c r="E46" s="131">
        <v>1</v>
      </c>
      <c r="F46" s="131">
        <v>6766</v>
      </c>
      <c r="G46" s="131">
        <v>25</v>
      </c>
      <c r="H46" s="131">
        <v>1786883</v>
      </c>
      <c r="I46" s="131">
        <v>2</v>
      </c>
      <c r="J46" s="131">
        <v>4</v>
      </c>
      <c r="K46" s="131">
        <v>16</v>
      </c>
      <c r="L46" s="131">
        <v>484</v>
      </c>
      <c r="M46" s="131">
        <v>0</v>
      </c>
      <c r="N46" s="131">
        <v>0</v>
      </c>
      <c r="O46" s="132">
        <v>0</v>
      </c>
    </row>
    <row r="47" spans="1:15" ht="15" x14ac:dyDescent="0.2">
      <c r="A47" s="285"/>
      <c r="B47" s="288"/>
      <c r="C47" s="133" t="s">
        <v>178</v>
      </c>
      <c r="D47" s="134" t="s">
        <v>275</v>
      </c>
      <c r="E47" s="131">
        <v>1</v>
      </c>
      <c r="F47" s="131">
        <v>60000</v>
      </c>
      <c r="G47" s="131">
        <v>7</v>
      </c>
      <c r="H47" s="131">
        <v>351000</v>
      </c>
      <c r="I47" s="131">
        <v>8</v>
      </c>
      <c r="J47" s="131">
        <v>88</v>
      </c>
      <c r="K47" s="131">
        <v>79</v>
      </c>
      <c r="L47" s="131">
        <v>922</v>
      </c>
      <c r="M47" s="131">
        <v>18</v>
      </c>
      <c r="N47" s="131">
        <v>775400</v>
      </c>
      <c r="O47" s="132">
        <v>894</v>
      </c>
    </row>
    <row r="48" spans="1:15" ht="15" x14ac:dyDescent="0.2">
      <c r="A48" s="285"/>
      <c r="B48" s="288"/>
      <c r="C48" s="156" t="s">
        <v>179</v>
      </c>
      <c r="D48" s="157" t="s">
        <v>289</v>
      </c>
      <c r="E48" s="158">
        <v>0</v>
      </c>
      <c r="F48" s="159">
        <v>0</v>
      </c>
      <c r="G48" s="159">
        <v>4</v>
      </c>
      <c r="H48" s="159">
        <v>131000</v>
      </c>
      <c r="I48" s="159">
        <v>1</v>
      </c>
      <c r="J48" s="159">
        <v>26</v>
      </c>
      <c r="K48" s="159">
        <v>10</v>
      </c>
      <c r="L48" s="159">
        <v>82</v>
      </c>
      <c r="M48" s="159">
        <v>3</v>
      </c>
      <c r="N48" s="159">
        <v>132000</v>
      </c>
      <c r="O48" s="160">
        <v>166</v>
      </c>
    </row>
    <row r="49" spans="1:15" ht="15" x14ac:dyDescent="0.2">
      <c r="A49" s="285"/>
      <c r="B49" s="288"/>
      <c r="C49" s="141" t="s">
        <v>180</v>
      </c>
      <c r="D49" s="142" t="s">
        <v>290</v>
      </c>
      <c r="E49" s="143">
        <v>0</v>
      </c>
      <c r="F49" s="143">
        <v>0</v>
      </c>
      <c r="G49" s="143">
        <v>11</v>
      </c>
      <c r="H49" s="143">
        <v>418000</v>
      </c>
      <c r="I49" s="143">
        <v>0</v>
      </c>
      <c r="J49" s="143">
        <v>0</v>
      </c>
      <c r="K49" s="143">
        <v>6</v>
      </c>
      <c r="L49" s="143">
        <v>181</v>
      </c>
      <c r="M49" s="143">
        <v>0</v>
      </c>
      <c r="N49" s="143">
        <v>0</v>
      </c>
      <c r="O49" s="144">
        <v>0</v>
      </c>
    </row>
    <row r="50" spans="1:15" ht="15" x14ac:dyDescent="0.2">
      <c r="A50" s="285"/>
      <c r="B50" s="288"/>
      <c r="C50" s="129" t="s">
        <v>181</v>
      </c>
      <c r="D50" s="130" t="s">
        <v>291</v>
      </c>
      <c r="E50" s="131">
        <v>0</v>
      </c>
      <c r="F50" s="131">
        <v>0</v>
      </c>
      <c r="G50" s="131">
        <v>4</v>
      </c>
      <c r="H50" s="131">
        <v>348160</v>
      </c>
      <c r="I50" s="131">
        <v>0</v>
      </c>
      <c r="J50" s="131">
        <v>0</v>
      </c>
      <c r="K50" s="131">
        <v>0</v>
      </c>
      <c r="L50" s="131">
        <v>0</v>
      </c>
      <c r="M50" s="131">
        <v>0</v>
      </c>
      <c r="N50" s="131">
        <v>0</v>
      </c>
      <c r="O50" s="132">
        <v>0</v>
      </c>
    </row>
    <row r="51" spans="1:15" ht="15" x14ac:dyDescent="0.2">
      <c r="A51" s="285"/>
      <c r="B51" s="289"/>
      <c r="C51" s="129" t="s">
        <v>292</v>
      </c>
      <c r="D51" s="130" t="s">
        <v>280</v>
      </c>
      <c r="E51" s="131">
        <v>0</v>
      </c>
      <c r="F51" s="131">
        <v>0</v>
      </c>
      <c r="G51" s="131">
        <v>3</v>
      </c>
      <c r="H51" s="131">
        <v>177790</v>
      </c>
      <c r="I51" s="131">
        <v>0</v>
      </c>
      <c r="J51" s="131">
        <v>0</v>
      </c>
      <c r="K51" s="131">
        <v>4</v>
      </c>
      <c r="L51" s="131">
        <v>242</v>
      </c>
      <c r="M51" s="131">
        <v>0</v>
      </c>
      <c r="N51" s="131">
        <v>0</v>
      </c>
      <c r="O51" s="132">
        <v>0</v>
      </c>
    </row>
    <row r="52" spans="1:15" ht="14.25" customHeight="1" x14ac:dyDescent="0.2">
      <c r="A52" s="286"/>
      <c r="B52" s="290" t="s">
        <v>278</v>
      </c>
      <c r="C52" s="278"/>
      <c r="D52" s="138"/>
      <c r="E52" s="139">
        <v>3</v>
      </c>
      <c r="F52" s="139">
        <v>116766</v>
      </c>
      <c r="G52" s="139">
        <v>66</v>
      </c>
      <c r="H52" s="139">
        <v>4322092</v>
      </c>
      <c r="I52" s="139">
        <v>13</v>
      </c>
      <c r="J52" s="139">
        <v>131</v>
      </c>
      <c r="K52" s="139">
        <v>132</v>
      </c>
      <c r="L52" s="139">
        <v>1998</v>
      </c>
      <c r="M52" s="139">
        <v>21</v>
      </c>
      <c r="N52" s="139">
        <v>907400</v>
      </c>
      <c r="O52" s="140">
        <v>1060</v>
      </c>
    </row>
    <row r="53" spans="1:15" ht="14.25" customHeight="1" x14ac:dyDescent="0.2">
      <c r="A53" s="270" t="s">
        <v>281</v>
      </c>
      <c r="B53" s="271"/>
      <c r="C53" s="272"/>
      <c r="D53" s="145"/>
      <c r="E53" s="146">
        <v>3</v>
      </c>
      <c r="F53" s="146">
        <v>116766</v>
      </c>
      <c r="G53" s="146">
        <v>66</v>
      </c>
      <c r="H53" s="146">
        <v>4322092</v>
      </c>
      <c r="I53" s="146">
        <v>13</v>
      </c>
      <c r="J53" s="146">
        <v>131</v>
      </c>
      <c r="K53" s="146">
        <v>132</v>
      </c>
      <c r="L53" s="146">
        <v>1998</v>
      </c>
      <c r="M53" s="146">
        <v>21</v>
      </c>
      <c r="N53" s="146">
        <v>907400</v>
      </c>
      <c r="O53" s="147">
        <v>1060</v>
      </c>
    </row>
    <row r="54" spans="1:15" ht="15" x14ac:dyDescent="0.2">
      <c r="A54" s="282">
        <v>5</v>
      </c>
      <c r="B54" s="283">
        <v>1</v>
      </c>
      <c r="C54" s="129" t="s">
        <v>293</v>
      </c>
      <c r="D54" s="130" t="s">
        <v>276</v>
      </c>
      <c r="E54" s="131">
        <v>1</v>
      </c>
      <c r="F54" s="131">
        <v>20000</v>
      </c>
      <c r="G54" s="131">
        <v>11</v>
      </c>
      <c r="H54" s="131">
        <v>552065</v>
      </c>
      <c r="I54" s="131">
        <v>0</v>
      </c>
      <c r="J54" s="131">
        <v>0</v>
      </c>
      <c r="K54" s="131">
        <v>6</v>
      </c>
      <c r="L54" s="131">
        <v>167</v>
      </c>
      <c r="M54" s="131">
        <v>0</v>
      </c>
      <c r="N54" s="131">
        <v>0</v>
      </c>
      <c r="O54" s="132">
        <v>0</v>
      </c>
    </row>
    <row r="55" spans="1:15" ht="15" x14ac:dyDescent="0.2">
      <c r="A55" s="273"/>
      <c r="B55" s="275"/>
      <c r="C55" s="129" t="s">
        <v>184</v>
      </c>
      <c r="D55" s="130" t="s">
        <v>280</v>
      </c>
      <c r="E55" s="131">
        <v>0</v>
      </c>
      <c r="F55" s="131">
        <v>0</v>
      </c>
      <c r="G55" s="131">
        <v>7</v>
      </c>
      <c r="H55" s="131">
        <v>484862</v>
      </c>
      <c r="I55" s="131">
        <v>0</v>
      </c>
      <c r="J55" s="131">
        <v>0</v>
      </c>
      <c r="K55" s="131">
        <v>5</v>
      </c>
      <c r="L55" s="131">
        <v>245</v>
      </c>
      <c r="M55" s="131">
        <v>2</v>
      </c>
      <c r="N55" s="131">
        <v>47600</v>
      </c>
      <c r="O55" s="132">
        <v>0</v>
      </c>
    </row>
    <row r="56" spans="1:15" ht="15" x14ac:dyDescent="0.2">
      <c r="A56" s="273"/>
      <c r="B56" s="275"/>
      <c r="C56" s="129" t="s">
        <v>185</v>
      </c>
      <c r="D56" s="130" t="s">
        <v>280</v>
      </c>
      <c r="E56" s="131">
        <v>0</v>
      </c>
      <c r="F56" s="131">
        <v>0</v>
      </c>
      <c r="G56" s="131">
        <v>8</v>
      </c>
      <c r="H56" s="131">
        <v>230000</v>
      </c>
      <c r="I56" s="131">
        <v>0</v>
      </c>
      <c r="J56" s="131">
        <v>0</v>
      </c>
      <c r="K56" s="131">
        <v>6</v>
      </c>
      <c r="L56" s="131">
        <v>354</v>
      </c>
      <c r="M56" s="131">
        <v>1</v>
      </c>
      <c r="N56" s="131">
        <v>400</v>
      </c>
      <c r="O56" s="132">
        <v>0</v>
      </c>
    </row>
    <row r="57" spans="1:15" ht="15" x14ac:dyDescent="0.2">
      <c r="A57" s="273"/>
      <c r="B57" s="276"/>
      <c r="C57" s="133" t="s">
        <v>186</v>
      </c>
      <c r="D57" s="134" t="s">
        <v>280</v>
      </c>
      <c r="E57" s="135">
        <v>0</v>
      </c>
      <c r="F57" s="135">
        <v>0</v>
      </c>
      <c r="G57" s="135">
        <v>0</v>
      </c>
      <c r="H57" s="135">
        <v>0</v>
      </c>
      <c r="I57" s="135">
        <v>0</v>
      </c>
      <c r="J57" s="135">
        <v>0</v>
      </c>
      <c r="K57" s="135">
        <v>0</v>
      </c>
      <c r="L57" s="135">
        <v>0</v>
      </c>
      <c r="M57" s="135">
        <v>0</v>
      </c>
      <c r="N57" s="135">
        <v>0</v>
      </c>
      <c r="O57" s="136">
        <v>0</v>
      </c>
    </row>
    <row r="58" spans="1:15" ht="14.25" customHeight="1" x14ac:dyDescent="0.2">
      <c r="A58" s="273"/>
      <c r="B58" s="277" t="s">
        <v>278</v>
      </c>
      <c r="C58" s="278"/>
      <c r="D58" s="138"/>
      <c r="E58" s="139">
        <v>1</v>
      </c>
      <c r="F58" s="139">
        <v>20000</v>
      </c>
      <c r="G58" s="139">
        <v>26</v>
      </c>
      <c r="H58" s="139">
        <v>1266927</v>
      </c>
      <c r="I58" s="139">
        <v>0</v>
      </c>
      <c r="J58" s="139">
        <v>0</v>
      </c>
      <c r="K58" s="139">
        <v>17</v>
      </c>
      <c r="L58" s="139">
        <v>766</v>
      </c>
      <c r="M58" s="139">
        <v>3</v>
      </c>
      <c r="N58" s="139">
        <v>48000</v>
      </c>
      <c r="O58" s="140">
        <v>0</v>
      </c>
    </row>
    <row r="59" spans="1:15" ht="15" x14ac:dyDescent="0.2">
      <c r="A59" s="273"/>
      <c r="B59" s="291">
        <v>2</v>
      </c>
      <c r="C59" s="141" t="s">
        <v>187</v>
      </c>
      <c r="D59" s="142" t="s">
        <v>274</v>
      </c>
      <c r="E59" s="143">
        <v>2</v>
      </c>
      <c r="F59" s="143">
        <v>300352</v>
      </c>
      <c r="G59" s="143">
        <v>20</v>
      </c>
      <c r="H59" s="143">
        <v>2029696</v>
      </c>
      <c r="I59" s="143">
        <v>0</v>
      </c>
      <c r="J59" s="143">
        <v>0</v>
      </c>
      <c r="K59" s="143">
        <v>11</v>
      </c>
      <c r="L59" s="143">
        <v>78</v>
      </c>
      <c r="M59" s="143">
        <v>0</v>
      </c>
      <c r="N59" s="143">
        <v>0</v>
      </c>
      <c r="O59" s="144">
        <v>0</v>
      </c>
    </row>
    <row r="60" spans="1:15" ht="15" x14ac:dyDescent="0.2">
      <c r="A60" s="273"/>
      <c r="B60" s="292"/>
      <c r="C60" s="129" t="s">
        <v>188</v>
      </c>
      <c r="D60" s="130" t="s">
        <v>273</v>
      </c>
      <c r="E60" s="131">
        <v>1</v>
      </c>
      <c r="F60" s="131">
        <v>9400</v>
      </c>
      <c r="G60" s="131">
        <v>25</v>
      </c>
      <c r="H60" s="131">
        <v>1188539</v>
      </c>
      <c r="I60" s="131">
        <v>2</v>
      </c>
      <c r="J60" s="131">
        <v>4</v>
      </c>
      <c r="K60" s="131">
        <v>25</v>
      </c>
      <c r="L60" s="131">
        <v>219</v>
      </c>
      <c r="M60" s="131">
        <v>6</v>
      </c>
      <c r="N60" s="131">
        <v>126600</v>
      </c>
      <c r="O60" s="132">
        <v>0</v>
      </c>
    </row>
    <row r="61" spans="1:15" ht="15" x14ac:dyDescent="0.2">
      <c r="A61" s="273"/>
      <c r="B61" s="292"/>
      <c r="C61" s="129" t="s">
        <v>189</v>
      </c>
      <c r="D61" s="130" t="s">
        <v>273</v>
      </c>
      <c r="E61" s="131">
        <v>0</v>
      </c>
      <c r="F61" s="131">
        <v>0</v>
      </c>
      <c r="G61" s="131">
        <v>12</v>
      </c>
      <c r="H61" s="131">
        <v>566678</v>
      </c>
      <c r="I61" s="131">
        <v>0</v>
      </c>
      <c r="J61" s="131">
        <v>0</v>
      </c>
      <c r="K61" s="131">
        <v>24</v>
      </c>
      <c r="L61" s="131">
        <v>216</v>
      </c>
      <c r="M61" s="131">
        <v>1</v>
      </c>
      <c r="N61" s="131">
        <v>31400</v>
      </c>
      <c r="O61" s="132">
        <v>0</v>
      </c>
    </row>
    <row r="62" spans="1:15" ht="15" x14ac:dyDescent="0.2">
      <c r="A62" s="273"/>
      <c r="B62" s="293"/>
      <c r="C62" s="161" t="s">
        <v>190</v>
      </c>
      <c r="D62" s="149" t="s">
        <v>273</v>
      </c>
      <c r="E62" s="150">
        <v>1</v>
      </c>
      <c r="F62" s="150">
        <v>2682</v>
      </c>
      <c r="G62" s="150">
        <v>25</v>
      </c>
      <c r="H62" s="150">
        <v>1629093</v>
      </c>
      <c r="I62" s="150">
        <v>2</v>
      </c>
      <c r="J62" s="150">
        <v>50</v>
      </c>
      <c r="K62" s="150">
        <v>27</v>
      </c>
      <c r="L62" s="150">
        <v>973.8</v>
      </c>
      <c r="M62" s="150">
        <v>6</v>
      </c>
      <c r="N62" s="150">
        <v>127400</v>
      </c>
      <c r="O62" s="151">
        <v>0</v>
      </c>
    </row>
    <row r="63" spans="1:15" ht="14.25" customHeight="1" x14ac:dyDescent="0.2">
      <c r="A63" s="274"/>
      <c r="B63" s="277" t="s">
        <v>278</v>
      </c>
      <c r="C63" s="278"/>
      <c r="D63" s="138"/>
      <c r="E63" s="139">
        <v>4</v>
      </c>
      <c r="F63" s="139">
        <v>312434</v>
      </c>
      <c r="G63" s="139">
        <v>82</v>
      </c>
      <c r="H63" s="139">
        <v>5414006</v>
      </c>
      <c r="I63" s="139">
        <v>4</v>
      </c>
      <c r="J63" s="139">
        <v>54</v>
      </c>
      <c r="K63" s="139">
        <v>87</v>
      </c>
      <c r="L63" s="139">
        <v>1486.8</v>
      </c>
      <c r="M63" s="139">
        <v>13</v>
      </c>
      <c r="N63" s="139">
        <v>285400</v>
      </c>
      <c r="O63" s="140">
        <v>0</v>
      </c>
    </row>
    <row r="64" spans="1:15" ht="14.25" customHeight="1" x14ac:dyDescent="0.2">
      <c r="A64" s="270" t="s">
        <v>281</v>
      </c>
      <c r="B64" s="271"/>
      <c r="C64" s="272"/>
      <c r="D64" s="145"/>
      <c r="E64" s="146">
        <v>5</v>
      </c>
      <c r="F64" s="146">
        <v>332434</v>
      </c>
      <c r="G64" s="146">
        <v>108</v>
      </c>
      <c r="H64" s="146">
        <v>6680933</v>
      </c>
      <c r="I64" s="146">
        <v>4</v>
      </c>
      <c r="J64" s="146">
        <v>54</v>
      </c>
      <c r="K64" s="146">
        <v>104</v>
      </c>
      <c r="L64" s="146">
        <v>2252.8000000000002</v>
      </c>
      <c r="M64" s="146">
        <v>16</v>
      </c>
      <c r="N64" s="146">
        <v>333400</v>
      </c>
      <c r="O64" s="147">
        <v>0</v>
      </c>
    </row>
    <row r="65" spans="1:15" ht="15" x14ac:dyDescent="0.2">
      <c r="A65" s="282">
        <v>6</v>
      </c>
      <c r="B65" s="283">
        <v>1</v>
      </c>
      <c r="C65" s="141" t="s">
        <v>191</v>
      </c>
      <c r="D65" s="142" t="s">
        <v>273</v>
      </c>
      <c r="E65" s="143">
        <v>0</v>
      </c>
      <c r="F65" s="143">
        <v>0</v>
      </c>
      <c r="G65" s="143">
        <v>13</v>
      </c>
      <c r="H65" s="143">
        <v>1914898</v>
      </c>
      <c r="I65" s="143">
        <v>1</v>
      </c>
      <c r="J65" s="143">
        <v>160</v>
      </c>
      <c r="K65" s="143">
        <v>16</v>
      </c>
      <c r="L65" s="143">
        <v>1501</v>
      </c>
      <c r="M65" s="143">
        <v>6</v>
      </c>
      <c r="N65" s="143">
        <v>28000</v>
      </c>
      <c r="O65" s="144">
        <v>2</v>
      </c>
    </row>
    <row r="66" spans="1:15" ht="15" x14ac:dyDescent="0.2">
      <c r="A66" s="273"/>
      <c r="B66" s="275"/>
      <c r="C66" s="129" t="s">
        <v>192</v>
      </c>
      <c r="D66" s="130" t="s">
        <v>280</v>
      </c>
      <c r="E66" s="131">
        <v>0</v>
      </c>
      <c r="F66" s="131">
        <v>0</v>
      </c>
      <c r="G66" s="131">
        <v>16</v>
      </c>
      <c r="H66" s="131">
        <v>3041612</v>
      </c>
      <c r="I66" s="131">
        <v>0</v>
      </c>
      <c r="J66" s="131">
        <v>0</v>
      </c>
      <c r="K66" s="131">
        <v>23</v>
      </c>
      <c r="L66" s="131">
        <v>553</v>
      </c>
      <c r="M66" s="131">
        <v>24</v>
      </c>
      <c r="N66" s="131">
        <v>995000</v>
      </c>
      <c r="O66" s="132">
        <v>1031</v>
      </c>
    </row>
    <row r="67" spans="1:15" ht="15" x14ac:dyDescent="0.2">
      <c r="A67" s="273"/>
      <c r="B67" s="275"/>
      <c r="C67" s="129" t="s">
        <v>193</v>
      </c>
      <c r="D67" s="130" t="s">
        <v>273</v>
      </c>
      <c r="E67" s="131">
        <v>0</v>
      </c>
      <c r="F67" s="131">
        <v>0</v>
      </c>
      <c r="G67" s="131">
        <v>25</v>
      </c>
      <c r="H67" s="131">
        <v>905178</v>
      </c>
      <c r="I67" s="131">
        <v>2</v>
      </c>
      <c r="J67" s="131">
        <v>33</v>
      </c>
      <c r="K67" s="131">
        <v>34</v>
      </c>
      <c r="L67" s="131">
        <v>379</v>
      </c>
      <c r="M67" s="131">
        <v>12</v>
      </c>
      <c r="N67" s="131">
        <v>130200</v>
      </c>
      <c r="O67" s="132">
        <v>0</v>
      </c>
    </row>
    <row r="68" spans="1:15" ht="15" x14ac:dyDescent="0.2">
      <c r="A68" s="273"/>
      <c r="B68" s="275"/>
      <c r="C68" s="129" t="s">
        <v>194</v>
      </c>
      <c r="D68" s="130" t="s">
        <v>280</v>
      </c>
      <c r="E68" s="131">
        <v>0</v>
      </c>
      <c r="F68" s="131">
        <v>0</v>
      </c>
      <c r="G68" s="131">
        <v>7</v>
      </c>
      <c r="H68" s="131">
        <v>405000</v>
      </c>
      <c r="I68" s="131">
        <v>0</v>
      </c>
      <c r="J68" s="131">
        <v>0</v>
      </c>
      <c r="K68" s="131">
        <v>6</v>
      </c>
      <c r="L68" s="131">
        <v>153</v>
      </c>
      <c r="M68" s="131">
        <v>1</v>
      </c>
      <c r="N68" s="131">
        <v>29000</v>
      </c>
      <c r="O68" s="132">
        <v>0</v>
      </c>
    </row>
    <row r="69" spans="1:15" ht="15" x14ac:dyDescent="0.2">
      <c r="A69" s="273"/>
      <c r="B69" s="275"/>
      <c r="C69" s="129" t="s">
        <v>195</v>
      </c>
      <c r="D69" s="130" t="s">
        <v>273</v>
      </c>
      <c r="E69" s="131">
        <v>0</v>
      </c>
      <c r="F69" s="131">
        <v>0</v>
      </c>
      <c r="G69" s="131">
        <v>9</v>
      </c>
      <c r="H69" s="131">
        <v>996080</v>
      </c>
      <c r="I69" s="131">
        <v>3</v>
      </c>
      <c r="J69" s="131">
        <v>18.5</v>
      </c>
      <c r="K69" s="131">
        <v>22</v>
      </c>
      <c r="L69" s="131">
        <v>575.5</v>
      </c>
      <c r="M69" s="131">
        <v>14</v>
      </c>
      <c r="N69" s="131">
        <v>221200</v>
      </c>
      <c r="O69" s="132">
        <v>0</v>
      </c>
    </row>
    <row r="70" spans="1:15" ht="15" x14ac:dyDescent="0.2">
      <c r="A70" s="273"/>
      <c r="B70" s="275"/>
      <c r="C70" s="129" t="s">
        <v>196</v>
      </c>
      <c r="D70" s="142" t="s">
        <v>273</v>
      </c>
      <c r="E70" s="143">
        <v>3</v>
      </c>
      <c r="F70" s="143">
        <v>244064</v>
      </c>
      <c r="G70" s="143">
        <v>26</v>
      </c>
      <c r="H70" s="143">
        <v>1049342</v>
      </c>
      <c r="I70" s="143">
        <v>1</v>
      </c>
      <c r="J70" s="143">
        <v>25.5</v>
      </c>
      <c r="K70" s="143">
        <v>28</v>
      </c>
      <c r="L70" s="143">
        <v>576.70000000000005</v>
      </c>
      <c r="M70" s="143">
        <v>9</v>
      </c>
      <c r="N70" s="143">
        <v>53200</v>
      </c>
      <c r="O70" s="144">
        <v>0</v>
      </c>
    </row>
    <row r="71" spans="1:15" ht="15" x14ac:dyDescent="0.2">
      <c r="A71" s="273"/>
      <c r="B71" s="275"/>
      <c r="C71" s="129" t="s">
        <v>197</v>
      </c>
      <c r="D71" s="130" t="s">
        <v>280</v>
      </c>
      <c r="E71" s="131">
        <v>0</v>
      </c>
      <c r="F71" s="131">
        <v>0</v>
      </c>
      <c r="G71" s="131">
        <v>9</v>
      </c>
      <c r="H71" s="131">
        <v>990000</v>
      </c>
      <c r="I71" s="131">
        <v>1</v>
      </c>
      <c r="J71" s="131">
        <v>6</v>
      </c>
      <c r="K71" s="131">
        <v>31</v>
      </c>
      <c r="L71" s="131">
        <v>2346</v>
      </c>
      <c r="M71" s="131">
        <v>9</v>
      </c>
      <c r="N71" s="131">
        <v>70400</v>
      </c>
      <c r="O71" s="132">
        <v>0</v>
      </c>
    </row>
    <row r="72" spans="1:15" ht="14.25" customHeight="1" x14ac:dyDescent="0.2">
      <c r="A72" s="274"/>
      <c r="B72" s="277" t="s">
        <v>278</v>
      </c>
      <c r="C72" s="278"/>
      <c r="D72" s="162"/>
      <c r="E72" s="163">
        <v>3</v>
      </c>
      <c r="F72" s="163">
        <v>244064</v>
      </c>
      <c r="G72" s="163">
        <v>105</v>
      </c>
      <c r="H72" s="163">
        <v>9302110</v>
      </c>
      <c r="I72" s="163">
        <v>8</v>
      </c>
      <c r="J72" s="163">
        <v>243</v>
      </c>
      <c r="K72" s="163">
        <v>160</v>
      </c>
      <c r="L72" s="163">
        <v>6084.2</v>
      </c>
      <c r="M72" s="163">
        <v>75</v>
      </c>
      <c r="N72" s="163">
        <v>1527000</v>
      </c>
      <c r="O72" s="164">
        <v>1033</v>
      </c>
    </row>
    <row r="73" spans="1:15" ht="14.25" customHeight="1" x14ac:dyDescent="0.2">
      <c r="A73" s="270" t="s">
        <v>281</v>
      </c>
      <c r="B73" s="271"/>
      <c r="C73" s="272"/>
      <c r="D73" s="145"/>
      <c r="E73" s="146">
        <v>3</v>
      </c>
      <c r="F73" s="146">
        <v>244064</v>
      </c>
      <c r="G73" s="146">
        <v>105</v>
      </c>
      <c r="H73" s="146">
        <v>9302110</v>
      </c>
      <c r="I73" s="146">
        <v>8</v>
      </c>
      <c r="J73" s="146">
        <v>243</v>
      </c>
      <c r="K73" s="146">
        <v>160</v>
      </c>
      <c r="L73" s="146">
        <v>6084.2</v>
      </c>
      <c r="M73" s="146">
        <v>75</v>
      </c>
      <c r="N73" s="146">
        <v>1527000</v>
      </c>
      <c r="O73" s="147">
        <v>1033</v>
      </c>
    </row>
    <row r="74" spans="1:15" ht="15" x14ac:dyDescent="0.2">
      <c r="A74" s="282">
        <v>7</v>
      </c>
      <c r="B74" s="287">
        <v>1</v>
      </c>
      <c r="C74" s="141" t="s">
        <v>198</v>
      </c>
      <c r="D74" s="142" t="s">
        <v>288</v>
      </c>
      <c r="E74" s="143">
        <v>2</v>
      </c>
      <c r="F74" s="143">
        <v>1389268</v>
      </c>
      <c r="G74" s="143">
        <v>14</v>
      </c>
      <c r="H74" s="143">
        <v>1840049</v>
      </c>
      <c r="I74" s="143">
        <v>0</v>
      </c>
      <c r="J74" s="143">
        <v>0</v>
      </c>
      <c r="K74" s="143">
        <v>11</v>
      </c>
      <c r="L74" s="143">
        <v>140</v>
      </c>
      <c r="M74" s="143">
        <v>8</v>
      </c>
      <c r="N74" s="143">
        <v>167200</v>
      </c>
      <c r="O74" s="144">
        <v>0</v>
      </c>
    </row>
    <row r="75" spans="1:15" ht="15" x14ac:dyDescent="0.2">
      <c r="A75" s="273"/>
      <c r="B75" s="288"/>
      <c r="C75" s="129" t="s">
        <v>199</v>
      </c>
      <c r="D75" s="130" t="s">
        <v>276</v>
      </c>
      <c r="E75" s="131">
        <v>0</v>
      </c>
      <c r="F75" s="131">
        <v>0</v>
      </c>
      <c r="G75" s="131">
        <v>3</v>
      </c>
      <c r="H75" s="131">
        <v>198358</v>
      </c>
      <c r="I75" s="131">
        <v>7</v>
      </c>
      <c r="J75" s="131">
        <v>26</v>
      </c>
      <c r="K75" s="131">
        <v>9</v>
      </c>
      <c r="L75" s="131">
        <v>35</v>
      </c>
      <c r="M75" s="131">
        <v>1</v>
      </c>
      <c r="N75" s="131">
        <v>30600</v>
      </c>
      <c r="O75" s="132">
        <v>0</v>
      </c>
    </row>
    <row r="76" spans="1:15" ht="15" x14ac:dyDescent="0.2">
      <c r="A76" s="273"/>
      <c r="B76" s="288"/>
      <c r="C76" s="133" t="s">
        <v>200</v>
      </c>
      <c r="D76" s="134" t="s">
        <v>276</v>
      </c>
      <c r="E76" s="135">
        <v>0</v>
      </c>
      <c r="F76" s="135">
        <v>0</v>
      </c>
      <c r="G76" s="135">
        <v>4</v>
      </c>
      <c r="H76" s="135">
        <v>173000</v>
      </c>
      <c r="I76" s="135">
        <v>4</v>
      </c>
      <c r="J76" s="135">
        <v>81</v>
      </c>
      <c r="K76" s="135">
        <v>19</v>
      </c>
      <c r="L76" s="135">
        <v>442</v>
      </c>
      <c r="M76" s="135">
        <v>21</v>
      </c>
      <c r="N76" s="135">
        <v>407400</v>
      </c>
      <c r="O76" s="136">
        <v>0</v>
      </c>
    </row>
    <row r="77" spans="1:15" ht="15" x14ac:dyDescent="0.2">
      <c r="A77" s="273"/>
      <c r="B77" s="288"/>
      <c r="C77" s="165" t="s">
        <v>201</v>
      </c>
      <c r="D77" s="142" t="s">
        <v>280</v>
      </c>
      <c r="E77" s="143">
        <v>0</v>
      </c>
      <c r="F77" s="143">
        <v>0</v>
      </c>
      <c r="G77" s="143">
        <v>5</v>
      </c>
      <c r="H77" s="143">
        <v>280000</v>
      </c>
      <c r="I77" s="143">
        <v>2</v>
      </c>
      <c r="J77" s="143">
        <v>68</v>
      </c>
      <c r="K77" s="143">
        <v>13</v>
      </c>
      <c r="L77" s="143">
        <v>569</v>
      </c>
      <c r="M77" s="143">
        <v>6</v>
      </c>
      <c r="N77" s="143">
        <v>91200</v>
      </c>
      <c r="O77" s="144">
        <v>0</v>
      </c>
    </row>
    <row r="78" spans="1:15" s="152" customFormat="1" ht="15" x14ac:dyDescent="0.2">
      <c r="A78" s="273"/>
      <c r="B78" s="288"/>
      <c r="C78" s="166" t="s">
        <v>202</v>
      </c>
      <c r="D78" s="130" t="s">
        <v>294</v>
      </c>
      <c r="E78" s="131">
        <v>2</v>
      </c>
      <c r="F78" s="131">
        <v>7700</v>
      </c>
      <c r="G78" s="131">
        <v>26</v>
      </c>
      <c r="H78" s="131">
        <v>536716</v>
      </c>
      <c r="I78" s="131">
        <v>2</v>
      </c>
      <c r="J78" s="131">
        <v>9</v>
      </c>
      <c r="K78" s="131">
        <v>26</v>
      </c>
      <c r="L78" s="131">
        <v>537.5</v>
      </c>
      <c r="M78" s="131">
        <v>3</v>
      </c>
      <c r="N78" s="131">
        <v>59800</v>
      </c>
      <c r="O78" s="132">
        <v>0</v>
      </c>
    </row>
    <row r="79" spans="1:15" ht="15" x14ac:dyDescent="0.2">
      <c r="A79" s="273"/>
      <c r="B79" s="288"/>
      <c r="C79" s="167" t="s">
        <v>203</v>
      </c>
      <c r="D79" s="134" t="s">
        <v>280</v>
      </c>
      <c r="E79" s="135">
        <v>0</v>
      </c>
      <c r="F79" s="135">
        <v>0</v>
      </c>
      <c r="G79" s="135">
        <v>0</v>
      </c>
      <c r="H79" s="135">
        <v>0</v>
      </c>
      <c r="I79" s="135">
        <v>0</v>
      </c>
      <c r="J79" s="135">
        <v>0</v>
      </c>
      <c r="K79" s="135">
        <v>0</v>
      </c>
      <c r="L79" s="135">
        <v>0</v>
      </c>
      <c r="M79" s="135">
        <v>0</v>
      </c>
      <c r="N79" s="135">
        <v>0</v>
      </c>
      <c r="O79" s="136">
        <v>0</v>
      </c>
    </row>
    <row r="80" spans="1:15" ht="15" x14ac:dyDescent="0.2">
      <c r="A80" s="273"/>
      <c r="B80" s="289"/>
      <c r="C80" s="168" t="s">
        <v>204</v>
      </c>
      <c r="D80" s="169" t="s">
        <v>280</v>
      </c>
      <c r="E80" s="170">
        <v>0</v>
      </c>
      <c r="F80" s="170">
        <v>0</v>
      </c>
      <c r="G80" s="170">
        <v>0</v>
      </c>
      <c r="H80" s="170">
        <v>0</v>
      </c>
      <c r="I80" s="170">
        <v>0</v>
      </c>
      <c r="J80" s="170">
        <v>0</v>
      </c>
      <c r="K80" s="170">
        <v>0</v>
      </c>
      <c r="L80" s="170">
        <v>0</v>
      </c>
      <c r="M80" s="170">
        <v>0</v>
      </c>
      <c r="N80" s="170">
        <v>0</v>
      </c>
      <c r="O80" s="171">
        <v>0</v>
      </c>
    </row>
    <row r="81" spans="1:15" ht="14.25" customHeight="1" x14ac:dyDescent="0.2">
      <c r="A81" s="274"/>
      <c r="B81" s="290" t="s">
        <v>278</v>
      </c>
      <c r="C81" s="278"/>
      <c r="D81" s="162"/>
      <c r="E81" s="163">
        <v>4</v>
      </c>
      <c r="F81" s="163">
        <v>1396968</v>
      </c>
      <c r="G81" s="163">
        <v>52</v>
      </c>
      <c r="H81" s="163">
        <v>3028123</v>
      </c>
      <c r="I81" s="163">
        <v>15</v>
      </c>
      <c r="J81" s="163">
        <v>184</v>
      </c>
      <c r="K81" s="163">
        <v>78</v>
      </c>
      <c r="L81" s="163">
        <v>1723.5</v>
      </c>
      <c r="M81" s="163">
        <v>39</v>
      </c>
      <c r="N81" s="163">
        <v>756200</v>
      </c>
      <c r="O81" s="164">
        <v>0</v>
      </c>
    </row>
    <row r="82" spans="1:15" ht="14.25" customHeight="1" x14ac:dyDescent="0.2">
      <c r="A82" s="270" t="s">
        <v>281</v>
      </c>
      <c r="B82" s="271"/>
      <c r="C82" s="272"/>
      <c r="D82" s="145"/>
      <c r="E82" s="146">
        <v>4</v>
      </c>
      <c r="F82" s="146">
        <v>1396968</v>
      </c>
      <c r="G82" s="146">
        <v>52</v>
      </c>
      <c r="H82" s="146">
        <v>3028123</v>
      </c>
      <c r="I82" s="146">
        <v>15</v>
      </c>
      <c r="J82" s="146">
        <v>184</v>
      </c>
      <c r="K82" s="146">
        <v>78</v>
      </c>
      <c r="L82" s="146">
        <v>1723.5</v>
      </c>
      <c r="M82" s="146">
        <v>39</v>
      </c>
      <c r="N82" s="146">
        <v>756200</v>
      </c>
      <c r="O82" s="147">
        <v>0</v>
      </c>
    </row>
    <row r="83" spans="1:15" ht="15" x14ac:dyDescent="0.2">
      <c r="A83" s="284">
        <v>8</v>
      </c>
      <c r="B83" s="291">
        <v>1</v>
      </c>
      <c r="C83" s="141" t="s">
        <v>205</v>
      </c>
      <c r="D83" s="142" t="s">
        <v>280</v>
      </c>
      <c r="E83" s="143">
        <v>0</v>
      </c>
      <c r="F83" s="143">
        <v>0</v>
      </c>
      <c r="G83" s="143">
        <v>6</v>
      </c>
      <c r="H83" s="143">
        <v>726188</v>
      </c>
      <c r="I83" s="143">
        <v>0</v>
      </c>
      <c r="J83" s="143">
        <v>0</v>
      </c>
      <c r="K83" s="143">
        <v>1</v>
      </c>
      <c r="L83" s="143">
        <v>6</v>
      </c>
      <c r="M83" s="143">
        <v>0</v>
      </c>
      <c r="N83" s="143">
        <v>0</v>
      </c>
      <c r="O83" s="144">
        <v>0</v>
      </c>
    </row>
    <row r="84" spans="1:15" ht="15" x14ac:dyDescent="0.2">
      <c r="A84" s="285"/>
      <c r="B84" s="292"/>
      <c r="C84" s="129" t="s">
        <v>206</v>
      </c>
      <c r="D84" s="130" t="s">
        <v>274</v>
      </c>
      <c r="E84" s="131">
        <v>0</v>
      </c>
      <c r="F84" s="131">
        <v>0</v>
      </c>
      <c r="G84" s="131">
        <v>7</v>
      </c>
      <c r="H84" s="131">
        <v>641406</v>
      </c>
      <c r="I84" s="131">
        <v>1</v>
      </c>
      <c r="J84" s="131">
        <v>20</v>
      </c>
      <c r="K84" s="131">
        <v>12</v>
      </c>
      <c r="L84" s="131">
        <v>471</v>
      </c>
      <c r="M84" s="131">
        <v>5</v>
      </c>
      <c r="N84" s="131">
        <v>99000</v>
      </c>
      <c r="O84" s="132">
        <v>0</v>
      </c>
    </row>
    <row r="85" spans="1:15" ht="15" x14ac:dyDescent="0.2">
      <c r="A85" s="285"/>
      <c r="B85" s="292"/>
      <c r="C85" s="129" t="s">
        <v>207</v>
      </c>
      <c r="D85" s="130" t="s">
        <v>280</v>
      </c>
      <c r="E85" s="131">
        <v>0</v>
      </c>
      <c r="F85" s="131">
        <v>0</v>
      </c>
      <c r="G85" s="131">
        <v>0</v>
      </c>
      <c r="H85" s="131">
        <v>0</v>
      </c>
      <c r="I85" s="131">
        <v>0</v>
      </c>
      <c r="J85" s="131">
        <v>0</v>
      </c>
      <c r="K85" s="131">
        <v>0</v>
      </c>
      <c r="L85" s="131">
        <v>0</v>
      </c>
      <c r="M85" s="131">
        <v>0</v>
      </c>
      <c r="N85" s="131">
        <v>0</v>
      </c>
      <c r="O85" s="132">
        <v>0</v>
      </c>
    </row>
    <row r="86" spans="1:15" ht="15" x14ac:dyDescent="0.2">
      <c r="A86" s="285"/>
      <c r="B86" s="292"/>
      <c r="C86" s="172" t="s">
        <v>208</v>
      </c>
      <c r="D86" s="130" t="s">
        <v>280</v>
      </c>
      <c r="E86" s="131">
        <v>0</v>
      </c>
      <c r="F86" s="131">
        <v>0</v>
      </c>
      <c r="G86" s="131">
        <v>0</v>
      </c>
      <c r="H86" s="131">
        <v>0</v>
      </c>
      <c r="I86" s="131">
        <v>0</v>
      </c>
      <c r="J86" s="131">
        <v>0</v>
      </c>
      <c r="K86" s="131">
        <v>2</v>
      </c>
      <c r="L86" s="131">
        <v>20</v>
      </c>
      <c r="M86" s="131">
        <v>0</v>
      </c>
      <c r="N86" s="131">
        <v>0</v>
      </c>
      <c r="O86" s="132">
        <v>0</v>
      </c>
    </row>
    <row r="87" spans="1:15" ht="15" x14ac:dyDescent="0.2">
      <c r="A87" s="285"/>
      <c r="B87" s="293"/>
      <c r="C87" s="129" t="s">
        <v>295</v>
      </c>
      <c r="D87" s="130" t="s">
        <v>280</v>
      </c>
      <c r="E87" s="131">
        <v>0</v>
      </c>
      <c r="F87" s="131">
        <v>0</v>
      </c>
      <c r="G87" s="131">
        <v>5</v>
      </c>
      <c r="H87" s="131">
        <v>365106</v>
      </c>
      <c r="I87" s="131">
        <v>0</v>
      </c>
      <c r="J87" s="131">
        <v>0</v>
      </c>
      <c r="K87" s="131">
        <v>4</v>
      </c>
      <c r="L87" s="131">
        <v>160</v>
      </c>
      <c r="M87" s="131">
        <v>3</v>
      </c>
      <c r="N87" s="131">
        <v>49600</v>
      </c>
      <c r="O87" s="132">
        <v>0</v>
      </c>
    </row>
    <row r="88" spans="1:15" ht="14.25" customHeight="1" x14ac:dyDescent="0.2">
      <c r="A88" s="285"/>
      <c r="B88" s="290" t="s">
        <v>278</v>
      </c>
      <c r="C88" s="278"/>
      <c r="D88" s="138"/>
      <c r="E88" s="139">
        <v>0</v>
      </c>
      <c r="F88" s="139">
        <v>0</v>
      </c>
      <c r="G88" s="139">
        <v>18</v>
      </c>
      <c r="H88" s="139">
        <v>1732700</v>
      </c>
      <c r="I88" s="139">
        <v>1</v>
      </c>
      <c r="J88" s="139">
        <v>20</v>
      </c>
      <c r="K88" s="139">
        <v>19</v>
      </c>
      <c r="L88" s="139">
        <v>657</v>
      </c>
      <c r="M88" s="139">
        <v>8</v>
      </c>
      <c r="N88" s="139">
        <v>148600</v>
      </c>
      <c r="O88" s="140">
        <v>0</v>
      </c>
    </row>
    <row r="89" spans="1:15" ht="15" x14ac:dyDescent="0.2">
      <c r="A89" s="285"/>
      <c r="B89" s="291">
        <v>2</v>
      </c>
      <c r="C89" s="141" t="s">
        <v>296</v>
      </c>
      <c r="D89" s="142" t="s">
        <v>273</v>
      </c>
      <c r="E89" s="143">
        <v>0</v>
      </c>
      <c r="F89" s="143">
        <v>0</v>
      </c>
      <c r="G89" s="143">
        <v>14</v>
      </c>
      <c r="H89" s="143">
        <v>1712724</v>
      </c>
      <c r="I89" s="143">
        <v>2</v>
      </c>
      <c r="J89" s="143">
        <v>5</v>
      </c>
      <c r="K89" s="143">
        <v>22</v>
      </c>
      <c r="L89" s="143">
        <v>135</v>
      </c>
      <c r="M89" s="143">
        <v>4</v>
      </c>
      <c r="N89" s="143">
        <v>87600</v>
      </c>
      <c r="O89" s="144">
        <v>0</v>
      </c>
    </row>
    <row r="90" spans="1:15" ht="15" x14ac:dyDescent="0.2">
      <c r="A90" s="285"/>
      <c r="B90" s="292"/>
      <c r="C90" s="129" t="s">
        <v>297</v>
      </c>
      <c r="D90" s="130" t="s">
        <v>273</v>
      </c>
      <c r="E90" s="131">
        <v>4</v>
      </c>
      <c r="F90" s="131">
        <v>35000</v>
      </c>
      <c r="G90" s="131">
        <v>17</v>
      </c>
      <c r="H90" s="131">
        <v>447000</v>
      </c>
      <c r="I90" s="131">
        <v>3</v>
      </c>
      <c r="J90" s="131">
        <v>7</v>
      </c>
      <c r="K90" s="131">
        <v>8</v>
      </c>
      <c r="L90" s="131">
        <v>555</v>
      </c>
      <c r="M90" s="131">
        <v>3</v>
      </c>
      <c r="N90" s="131">
        <v>54400</v>
      </c>
      <c r="O90" s="132">
        <v>0</v>
      </c>
    </row>
    <row r="91" spans="1:15" ht="15" x14ac:dyDescent="0.2">
      <c r="A91" s="285"/>
      <c r="B91" s="293"/>
      <c r="C91" s="133" t="s">
        <v>212</v>
      </c>
      <c r="D91" s="134" t="s">
        <v>275</v>
      </c>
      <c r="E91" s="135">
        <v>3</v>
      </c>
      <c r="F91" s="135">
        <v>265830</v>
      </c>
      <c r="G91" s="135">
        <v>27</v>
      </c>
      <c r="H91" s="135">
        <v>1726345</v>
      </c>
      <c r="I91" s="135">
        <v>1</v>
      </c>
      <c r="J91" s="135">
        <v>18</v>
      </c>
      <c r="K91" s="135">
        <v>21</v>
      </c>
      <c r="L91" s="135">
        <v>565</v>
      </c>
      <c r="M91" s="135">
        <v>2</v>
      </c>
      <c r="N91" s="135">
        <v>30000</v>
      </c>
      <c r="O91" s="136">
        <v>0</v>
      </c>
    </row>
    <row r="92" spans="1:15" ht="14.25" customHeight="1" x14ac:dyDescent="0.2">
      <c r="A92" s="285"/>
      <c r="B92" s="290" t="s">
        <v>278</v>
      </c>
      <c r="C92" s="278"/>
      <c r="D92" s="138"/>
      <c r="E92" s="139">
        <v>7</v>
      </c>
      <c r="F92" s="139">
        <v>300830</v>
      </c>
      <c r="G92" s="139">
        <v>58</v>
      </c>
      <c r="H92" s="139">
        <v>3886069</v>
      </c>
      <c r="I92" s="139">
        <v>6</v>
      </c>
      <c r="J92" s="139">
        <v>30</v>
      </c>
      <c r="K92" s="139">
        <v>51</v>
      </c>
      <c r="L92" s="139">
        <v>1255</v>
      </c>
      <c r="M92" s="139">
        <v>9</v>
      </c>
      <c r="N92" s="139">
        <v>172000</v>
      </c>
      <c r="O92" s="140">
        <v>0</v>
      </c>
    </row>
    <row r="93" spans="1:15" ht="15" x14ac:dyDescent="0.2">
      <c r="A93" s="285"/>
      <c r="B93" s="294">
        <v>3</v>
      </c>
      <c r="C93" s="165" t="s">
        <v>213</v>
      </c>
      <c r="D93" s="142" t="s">
        <v>274</v>
      </c>
      <c r="E93" s="143">
        <v>2</v>
      </c>
      <c r="F93" s="143">
        <v>39297</v>
      </c>
      <c r="G93" s="143">
        <v>17</v>
      </c>
      <c r="H93" s="143">
        <v>485820</v>
      </c>
      <c r="I93" s="143">
        <v>2</v>
      </c>
      <c r="J93" s="143">
        <v>52</v>
      </c>
      <c r="K93" s="143">
        <v>11</v>
      </c>
      <c r="L93" s="143">
        <v>188</v>
      </c>
      <c r="M93" s="143">
        <v>4</v>
      </c>
      <c r="N93" s="143">
        <v>61000</v>
      </c>
      <c r="O93" s="144">
        <v>0</v>
      </c>
    </row>
    <row r="94" spans="1:15" ht="15" x14ac:dyDescent="0.2">
      <c r="A94" s="285"/>
      <c r="B94" s="295"/>
      <c r="C94" s="166" t="s">
        <v>214</v>
      </c>
      <c r="D94" s="130" t="s">
        <v>280</v>
      </c>
      <c r="E94" s="131">
        <v>0</v>
      </c>
      <c r="F94" s="131">
        <v>0</v>
      </c>
      <c r="G94" s="131">
        <v>11</v>
      </c>
      <c r="H94" s="131">
        <v>209540</v>
      </c>
      <c r="I94" s="131">
        <v>0</v>
      </c>
      <c r="J94" s="131">
        <v>0</v>
      </c>
      <c r="K94" s="131">
        <v>3</v>
      </c>
      <c r="L94" s="131">
        <v>132</v>
      </c>
      <c r="M94" s="131">
        <v>3</v>
      </c>
      <c r="N94" s="131">
        <v>38800</v>
      </c>
      <c r="O94" s="132">
        <v>0</v>
      </c>
    </row>
    <row r="95" spans="1:15" ht="15" x14ac:dyDescent="0.2">
      <c r="A95" s="285"/>
      <c r="B95" s="295"/>
      <c r="C95" s="166" t="s">
        <v>215</v>
      </c>
      <c r="D95" s="130" t="s">
        <v>280</v>
      </c>
      <c r="E95" s="131">
        <v>0</v>
      </c>
      <c r="F95" s="131">
        <v>0</v>
      </c>
      <c r="G95" s="131">
        <v>0</v>
      </c>
      <c r="H95" s="131">
        <v>0</v>
      </c>
      <c r="I95" s="131">
        <v>0</v>
      </c>
      <c r="J95" s="131">
        <v>0</v>
      </c>
      <c r="K95" s="131">
        <v>0</v>
      </c>
      <c r="L95" s="131">
        <v>0</v>
      </c>
      <c r="M95" s="131">
        <v>0</v>
      </c>
      <c r="N95" s="131">
        <v>0</v>
      </c>
      <c r="O95" s="132">
        <v>0</v>
      </c>
    </row>
    <row r="96" spans="1:15" ht="14.25" customHeight="1" x14ac:dyDescent="0.2">
      <c r="A96" s="286"/>
      <c r="B96" s="290" t="s">
        <v>278</v>
      </c>
      <c r="C96" s="278"/>
      <c r="D96" s="138"/>
      <c r="E96" s="139">
        <v>2</v>
      </c>
      <c r="F96" s="139">
        <v>39297</v>
      </c>
      <c r="G96" s="139">
        <v>28</v>
      </c>
      <c r="H96" s="139">
        <v>695360</v>
      </c>
      <c r="I96" s="139">
        <v>2</v>
      </c>
      <c r="J96" s="139">
        <v>52</v>
      </c>
      <c r="K96" s="139">
        <v>14</v>
      </c>
      <c r="L96" s="139">
        <v>320</v>
      </c>
      <c r="M96" s="139">
        <v>7</v>
      </c>
      <c r="N96" s="139">
        <v>99800</v>
      </c>
      <c r="O96" s="140">
        <v>0</v>
      </c>
    </row>
    <row r="97" spans="1:15" ht="14.25" customHeight="1" x14ac:dyDescent="0.2">
      <c r="A97" s="270" t="s">
        <v>281</v>
      </c>
      <c r="B97" s="271"/>
      <c r="C97" s="272"/>
      <c r="D97" s="145"/>
      <c r="E97" s="146">
        <v>9</v>
      </c>
      <c r="F97" s="146">
        <v>340127</v>
      </c>
      <c r="G97" s="146">
        <v>104</v>
      </c>
      <c r="H97" s="146">
        <v>6314129</v>
      </c>
      <c r="I97" s="146">
        <v>9</v>
      </c>
      <c r="J97" s="146">
        <v>102</v>
      </c>
      <c r="K97" s="146">
        <v>84</v>
      </c>
      <c r="L97" s="146">
        <v>2232</v>
      </c>
      <c r="M97" s="146">
        <v>24</v>
      </c>
      <c r="N97" s="146">
        <v>420400</v>
      </c>
      <c r="O97" s="147">
        <v>0</v>
      </c>
    </row>
    <row r="98" spans="1:15" ht="15" x14ac:dyDescent="0.2">
      <c r="A98" s="282">
        <v>9</v>
      </c>
      <c r="B98" s="283">
        <v>1</v>
      </c>
      <c r="C98" s="141" t="s">
        <v>216</v>
      </c>
      <c r="D98" s="142" t="s">
        <v>279</v>
      </c>
      <c r="E98" s="143">
        <v>1</v>
      </c>
      <c r="F98" s="143">
        <v>409000</v>
      </c>
      <c r="G98" s="143">
        <v>11</v>
      </c>
      <c r="H98" s="143">
        <v>1251428</v>
      </c>
      <c r="I98" s="143">
        <v>0</v>
      </c>
      <c r="J98" s="143">
        <v>0</v>
      </c>
      <c r="K98" s="143">
        <v>7</v>
      </c>
      <c r="L98" s="143">
        <v>450</v>
      </c>
      <c r="M98" s="143">
        <v>1</v>
      </c>
      <c r="N98" s="143">
        <v>21200</v>
      </c>
      <c r="O98" s="144">
        <v>0</v>
      </c>
    </row>
    <row r="99" spans="1:15" ht="15" x14ac:dyDescent="0.2">
      <c r="A99" s="273"/>
      <c r="B99" s="275"/>
      <c r="C99" s="129" t="s">
        <v>217</v>
      </c>
      <c r="D99" s="130" t="s">
        <v>273</v>
      </c>
      <c r="E99" s="131">
        <v>1</v>
      </c>
      <c r="F99" s="131">
        <v>17500</v>
      </c>
      <c r="G99" s="131">
        <v>6</v>
      </c>
      <c r="H99" s="131">
        <v>250850</v>
      </c>
      <c r="I99" s="131">
        <v>1</v>
      </c>
      <c r="J99" s="131">
        <v>21</v>
      </c>
      <c r="K99" s="131">
        <v>3</v>
      </c>
      <c r="L99" s="131">
        <v>59</v>
      </c>
      <c r="M99" s="131">
        <v>3</v>
      </c>
      <c r="N99" s="131">
        <v>103800</v>
      </c>
      <c r="O99" s="132">
        <v>0</v>
      </c>
    </row>
    <row r="100" spans="1:15" ht="15" x14ac:dyDescent="0.2">
      <c r="A100" s="273"/>
      <c r="B100" s="275"/>
      <c r="C100" s="129" t="s">
        <v>218</v>
      </c>
      <c r="D100" s="130" t="s">
        <v>273</v>
      </c>
      <c r="E100" s="131">
        <v>1</v>
      </c>
      <c r="F100" s="131">
        <v>50000</v>
      </c>
      <c r="G100" s="131">
        <v>11</v>
      </c>
      <c r="H100" s="131">
        <v>461916</v>
      </c>
      <c r="I100" s="131">
        <v>0</v>
      </c>
      <c r="J100" s="131">
        <v>0</v>
      </c>
      <c r="K100" s="131">
        <v>6</v>
      </c>
      <c r="L100" s="131">
        <v>28</v>
      </c>
      <c r="M100" s="131">
        <v>0</v>
      </c>
      <c r="N100" s="131">
        <v>0</v>
      </c>
      <c r="O100" s="132">
        <v>0</v>
      </c>
    </row>
    <row r="101" spans="1:15" ht="15" x14ac:dyDescent="0.2">
      <c r="A101" s="273"/>
      <c r="B101" s="275"/>
      <c r="C101" s="129" t="s">
        <v>219</v>
      </c>
      <c r="D101" s="130" t="s">
        <v>280</v>
      </c>
      <c r="E101" s="131">
        <v>0</v>
      </c>
      <c r="F101" s="131">
        <v>0</v>
      </c>
      <c r="G101" s="131">
        <v>2</v>
      </c>
      <c r="H101" s="131">
        <v>58000</v>
      </c>
      <c r="I101" s="131">
        <v>0</v>
      </c>
      <c r="J101" s="131">
        <v>0</v>
      </c>
      <c r="K101" s="131">
        <v>0</v>
      </c>
      <c r="L101" s="131">
        <v>0</v>
      </c>
      <c r="M101" s="131">
        <v>0</v>
      </c>
      <c r="N101" s="131">
        <v>0</v>
      </c>
      <c r="O101" s="132">
        <v>0</v>
      </c>
    </row>
    <row r="102" spans="1:15" ht="15" x14ac:dyDescent="0.2">
      <c r="A102" s="273"/>
      <c r="B102" s="275"/>
      <c r="C102" s="129" t="s">
        <v>220</v>
      </c>
      <c r="D102" s="130" t="s">
        <v>280</v>
      </c>
      <c r="E102" s="131">
        <v>0</v>
      </c>
      <c r="F102" s="131">
        <v>0</v>
      </c>
      <c r="G102" s="131">
        <v>16</v>
      </c>
      <c r="H102" s="131">
        <v>2038590</v>
      </c>
      <c r="I102" s="131">
        <v>0</v>
      </c>
      <c r="J102" s="131">
        <v>0</v>
      </c>
      <c r="K102" s="131">
        <v>9</v>
      </c>
      <c r="L102" s="131">
        <v>554</v>
      </c>
      <c r="M102" s="131">
        <v>1</v>
      </c>
      <c r="N102" s="131">
        <v>32600</v>
      </c>
      <c r="O102" s="132">
        <v>0</v>
      </c>
    </row>
    <row r="103" spans="1:15" ht="15" x14ac:dyDescent="0.2">
      <c r="A103" s="273"/>
      <c r="B103" s="276"/>
      <c r="C103" s="133" t="s">
        <v>221</v>
      </c>
      <c r="D103" s="134" t="s">
        <v>280</v>
      </c>
      <c r="E103" s="135">
        <v>0</v>
      </c>
      <c r="F103" s="135">
        <v>0</v>
      </c>
      <c r="G103" s="135">
        <v>0</v>
      </c>
      <c r="H103" s="135">
        <v>0</v>
      </c>
      <c r="I103" s="135">
        <v>0</v>
      </c>
      <c r="J103" s="135">
        <v>0</v>
      </c>
      <c r="K103" s="135">
        <v>0</v>
      </c>
      <c r="L103" s="135">
        <v>0</v>
      </c>
      <c r="M103" s="135">
        <v>0</v>
      </c>
      <c r="N103" s="135">
        <v>0</v>
      </c>
      <c r="O103" s="136">
        <v>0</v>
      </c>
    </row>
    <row r="104" spans="1:15" ht="14.25" customHeight="1" x14ac:dyDescent="0.2">
      <c r="A104" s="273"/>
      <c r="B104" s="277" t="s">
        <v>278</v>
      </c>
      <c r="C104" s="278"/>
      <c r="D104" s="138"/>
      <c r="E104" s="139">
        <v>3</v>
      </c>
      <c r="F104" s="139">
        <v>476500</v>
      </c>
      <c r="G104" s="139">
        <v>46</v>
      </c>
      <c r="H104" s="139">
        <v>4060784</v>
      </c>
      <c r="I104" s="139">
        <v>1</v>
      </c>
      <c r="J104" s="139">
        <v>21</v>
      </c>
      <c r="K104" s="139">
        <v>25</v>
      </c>
      <c r="L104" s="139">
        <v>1091</v>
      </c>
      <c r="M104" s="139">
        <v>5</v>
      </c>
      <c r="N104" s="139">
        <v>157600</v>
      </c>
      <c r="O104" s="140">
        <v>0</v>
      </c>
    </row>
    <row r="105" spans="1:15" ht="15" x14ac:dyDescent="0.2">
      <c r="A105" s="273"/>
      <c r="B105" s="283">
        <v>2</v>
      </c>
      <c r="C105" s="141" t="s">
        <v>222</v>
      </c>
      <c r="D105" s="142" t="s">
        <v>275</v>
      </c>
      <c r="E105" s="143">
        <v>0</v>
      </c>
      <c r="F105" s="143">
        <v>0</v>
      </c>
      <c r="G105" s="143">
        <v>4</v>
      </c>
      <c r="H105" s="143">
        <v>147000</v>
      </c>
      <c r="I105" s="143">
        <v>0</v>
      </c>
      <c r="J105" s="143">
        <v>0</v>
      </c>
      <c r="K105" s="143">
        <v>5</v>
      </c>
      <c r="L105" s="143">
        <v>45</v>
      </c>
      <c r="M105" s="143">
        <v>2</v>
      </c>
      <c r="N105" s="143">
        <v>22400</v>
      </c>
      <c r="O105" s="144">
        <v>0</v>
      </c>
    </row>
    <row r="106" spans="1:15" ht="15" x14ac:dyDescent="0.2">
      <c r="A106" s="273"/>
      <c r="B106" s="275"/>
      <c r="C106" s="129" t="s">
        <v>223</v>
      </c>
      <c r="D106" s="130" t="s">
        <v>288</v>
      </c>
      <c r="E106" s="131">
        <v>3</v>
      </c>
      <c r="F106" s="131">
        <v>46250</v>
      </c>
      <c r="G106" s="131">
        <v>29</v>
      </c>
      <c r="H106" s="131">
        <v>1129200</v>
      </c>
      <c r="I106" s="131">
        <v>3</v>
      </c>
      <c r="J106" s="131">
        <v>42</v>
      </c>
      <c r="K106" s="131">
        <v>25</v>
      </c>
      <c r="L106" s="131">
        <v>288</v>
      </c>
      <c r="M106" s="131">
        <v>17</v>
      </c>
      <c r="N106" s="131">
        <v>303200</v>
      </c>
      <c r="O106" s="132">
        <v>0</v>
      </c>
    </row>
    <row r="107" spans="1:15" ht="15" x14ac:dyDescent="0.2">
      <c r="A107" s="273"/>
      <c r="B107" s="275"/>
      <c r="C107" s="129" t="s">
        <v>224</v>
      </c>
      <c r="D107" s="130" t="s">
        <v>279</v>
      </c>
      <c r="E107" s="131">
        <v>2</v>
      </c>
      <c r="F107" s="131">
        <v>102869</v>
      </c>
      <c r="G107" s="131">
        <v>12</v>
      </c>
      <c r="H107" s="131">
        <v>850115</v>
      </c>
      <c r="I107" s="131">
        <v>3</v>
      </c>
      <c r="J107" s="131">
        <v>92</v>
      </c>
      <c r="K107" s="131">
        <v>15</v>
      </c>
      <c r="L107" s="131">
        <v>378</v>
      </c>
      <c r="M107" s="131">
        <v>4</v>
      </c>
      <c r="N107" s="131">
        <v>108800</v>
      </c>
      <c r="O107" s="132">
        <v>0</v>
      </c>
    </row>
    <row r="108" spans="1:15" ht="15" x14ac:dyDescent="0.2">
      <c r="A108" s="273"/>
      <c r="B108" s="275"/>
      <c r="C108" s="129" t="s">
        <v>225</v>
      </c>
      <c r="D108" s="130" t="s">
        <v>280</v>
      </c>
      <c r="E108" s="131">
        <v>0</v>
      </c>
      <c r="F108" s="131">
        <v>0</v>
      </c>
      <c r="G108" s="131">
        <v>3</v>
      </c>
      <c r="H108" s="131">
        <v>806250</v>
      </c>
      <c r="I108" s="131">
        <v>0</v>
      </c>
      <c r="J108" s="131">
        <v>0</v>
      </c>
      <c r="K108" s="131">
        <v>0</v>
      </c>
      <c r="L108" s="131">
        <v>0</v>
      </c>
      <c r="M108" s="131">
        <v>0</v>
      </c>
      <c r="N108" s="131">
        <v>0</v>
      </c>
      <c r="O108" s="132">
        <v>0</v>
      </c>
    </row>
    <row r="109" spans="1:15" ht="15" x14ac:dyDescent="0.2">
      <c r="A109" s="273"/>
      <c r="B109" s="276"/>
      <c r="C109" s="133" t="s">
        <v>298</v>
      </c>
      <c r="D109" s="134" t="s">
        <v>275</v>
      </c>
      <c r="E109" s="135">
        <v>2</v>
      </c>
      <c r="F109" s="135">
        <v>56200</v>
      </c>
      <c r="G109" s="135">
        <v>17</v>
      </c>
      <c r="H109" s="135">
        <v>1853814</v>
      </c>
      <c r="I109" s="135">
        <v>1</v>
      </c>
      <c r="J109" s="135">
        <v>10</v>
      </c>
      <c r="K109" s="135">
        <v>8</v>
      </c>
      <c r="L109" s="135">
        <v>94</v>
      </c>
      <c r="M109" s="135">
        <v>1</v>
      </c>
      <c r="N109" s="135">
        <v>20800</v>
      </c>
      <c r="O109" s="136">
        <v>0</v>
      </c>
    </row>
    <row r="110" spans="1:15" ht="14.25" customHeight="1" x14ac:dyDescent="0.2">
      <c r="A110" s="273"/>
      <c r="B110" s="277" t="s">
        <v>278</v>
      </c>
      <c r="C110" s="278"/>
      <c r="D110" s="138"/>
      <c r="E110" s="139">
        <v>7</v>
      </c>
      <c r="F110" s="139">
        <v>205319</v>
      </c>
      <c r="G110" s="139">
        <v>65</v>
      </c>
      <c r="H110" s="139">
        <v>4786379</v>
      </c>
      <c r="I110" s="139">
        <v>7</v>
      </c>
      <c r="J110" s="139">
        <v>144</v>
      </c>
      <c r="K110" s="139">
        <v>53</v>
      </c>
      <c r="L110" s="139">
        <v>805</v>
      </c>
      <c r="M110" s="139">
        <v>24</v>
      </c>
      <c r="N110" s="139">
        <v>455200</v>
      </c>
      <c r="O110" s="140">
        <v>0</v>
      </c>
    </row>
    <row r="111" spans="1:15" ht="15" x14ac:dyDescent="0.2">
      <c r="A111" s="273"/>
      <c r="B111" s="283">
        <v>3</v>
      </c>
      <c r="C111" s="141" t="s">
        <v>299</v>
      </c>
      <c r="D111" s="142" t="s">
        <v>274</v>
      </c>
      <c r="E111" s="143">
        <v>4</v>
      </c>
      <c r="F111" s="143">
        <v>126500</v>
      </c>
      <c r="G111" s="143">
        <v>28</v>
      </c>
      <c r="H111" s="143">
        <v>1882267</v>
      </c>
      <c r="I111" s="143">
        <v>3</v>
      </c>
      <c r="J111" s="143">
        <v>82</v>
      </c>
      <c r="K111" s="143">
        <v>24</v>
      </c>
      <c r="L111" s="143">
        <v>718</v>
      </c>
      <c r="M111" s="143">
        <v>7</v>
      </c>
      <c r="N111" s="143">
        <v>209600</v>
      </c>
      <c r="O111" s="144">
        <v>0</v>
      </c>
    </row>
    <row r="112" spans="1:15" ht="15" x14ac:dyDescent="0.2">
      <c r="A112" s="273"/>
      <c r="B112" s="275"/>
      <c r="C112" s="129" t="s">
        <v>300</v>
      </c>
      <c r="D112" s="130" t="s">
        <v>273</v>
      </c>
      <c r="E112" s="131">
        <v>2</v>
      </c>
      <c r="F112" s="131">
        <v>49140</v>
      </c>
      <c r="G112" s="131">
        <v>18</v>
      </c>
      <c r="H112" s="131">
        <v>2458570</v>
      </c>
      <c r="I112" s="131">
        <v>1</v>
      </c>
      <c r="J112" s="131">
        <v>70</v>
      </c>
      <c r="K112" s="131">
        <v>21</v>
      </c>
      <c r="L112" s="131">
        <v>858</v>
      </c>
      <c r="M112" s="131">
        <v>5</v>
      </c>
      <c r="N112" s="131">
        <v>123400</v>
      </c>
      <c r="O112" s="132">
        <v>42</v>
      </c>
    </row>
    <row r="113" spans="1:15" ht="15" x14ac:dyDescent="0.2">
      <c r="A113" s="273"/>
      <c r="B113" s="275"/>
      <c r="C113" s="129" t="s">
        <v>301</v>
      </c>
      <c r="D113" s="130" t="s">
        <v>275</v>
      </c>
      <c r="E113" s="131">
        <v>1</v>
      </c>
      <c r="F113" s="131">
        <v>2475</v>
      </c>
      <c r="G113" s="131">
        <v>20</v>
      </c>
      <c r="H113" s="131">
        <v>1242360</v>
      </c>
      <c r="I113" s="131">
        <v>2</v>
      </c>
      <c r="J113" s="131">
        <v>6</v>
      </c>
      <c r="K113" s="131">
        <v>11</v>
      </c>
      <c r="L113" s="131">
        <v>78</v>
      </c>
      <c r="M113" s="131">
        <v>1</v>
      </c>
      <c r="N113" s="131">
        <v>7200</v>
      </c>
      <c r="O113" s="132">
        <v>0</v>
      </c>
    </row>
    <row r="114" spans="1:15" ht="15" x14ac:dyDescent="0.2">
      <c r="A114" s="273"/>
      <c r="B114" s="276"/>
      <c r="C114" s="129" t="s">
        <v>230</v>
      </c>
      <c r="D114" s="130" t="s">
        <v>280</v>
      </c>
      <c r="E114" s="131">
        <v>0</v>
      </c>
      <c r="F114" s="131">
        <v>0</v>
      </c>
      <c r="G114" s="131">
        <v>5</v>
      </c>
      <c r="H114" s="131">
        <v>271249</v>
      </c>
      <c r="I114" s="131">
        <v>0</v>
      </c>
      <c r="J114" s="131">
        <v>0</v>
      </c>
      <c r="K114" s="131">
        <v>2</v>
      </c>
      <c r="L114" s="131">
        <v>70</v>
      </c>
      <c r="M114" s="131">
        <v>1</v>
      </c>
      <c r="N114" s="131">
        <v>30000</v>
      </c>
      <c r="O114" s="132">
        <v>0</v>
      </c>
    </row>
    <row r="115" spans="1:15" ht="14.25" customHeight="1" x14ac:dyDescent="0.2">
      <c r="A115" s="274"/>
      <c r="B115" s="277" t="s">
        <v>278</v>
      </c>
      <c r="C115" s="278"/>
      <c r="D115" s="138"/>
      <c r="E115" s="139">
        <v>7</v>
      </c>
      <c r="F115" s="139">
        <v>178115</v>
      </c>
      <c r="G115" s="139">
        <v>71</v>
      </c>
      <c r="H115" s="139">
        <v>5854446</v>
      </c>
      <c r="I115" s="139">
        <v>6</v>
      </c>
      <c r="J115" s="139">
        <v>158</v>
      </c>
      <c r="K115" s="139">
        <v>58</v>
      </c>
      <c r="L115" s="139">
        <v>1724</v>
      </c>
      <c r="M115" s="139">
        <v>14</v>
      </c>
      <c r="N115" s="139">
        <v>370200</v>
      </c>
      <c r="O115" s="140">
        <v>42</v>
      </c>
    </row>
    <row r="116" spans="1:15" ht="14.25" customHeight="1" x14ac:dyDescent="0.2">
      <c r="A116" s="270" t="s">
        <v>281</v>
      </c>
      <c r="B116" s="271"/>
      <c r="C116" s="272"/>
      <c r="D116" s="145"/>
      <c r="E116" s="146">
        <v>17</v>
      </c>
      <c r="F116" s="146">
        <v>859934</v>
      </c>
      <c r="G116" s="146">
        <v>182</v>
      </c>
      <c r="H116" s="146">
        <v>14701609</v>
      </c>
      <c r="I116" s="146">
        <v>14</v>
      </c>
      <c r="J116" s="146">
        <v>323</v>
      </c>
      <c r="K116" s="146">
        <v>136</v>
      </c>
      <c r="L116" s="146">
        <v>3620</v>
      </c>
      <c r="M116" s="146">
        <v>43</v>
      </c>
      <c r="N116" s="146">
        <v>983000</v>
      </c>
      <c r="O116" s="147">
        <v>42</v>
      </c>
    </row>
    <row r="117" spans="1:15" ht="15" x14ac:dyDescent="0.2">
      <c r="A117" s="282">
        <v>10</v>
      </c>
      <c r="B117" s="283">
        <v>1</v>
      </c>
      <c r="C117" s="141" t="s">
        <v>302</v>
      </c>
      <c r="D117" s="142" t="s">
        <v>276</v>
      </c>
      <c r="E117" s="143">
        <v>4</v>
      </c>
      <c r="F117" s="143">
        <v>365970</v>
      </c>
      <c r="G117" s="143">
        <v>74</v>
      </c>
      <c r="H117" s="143">
        <v>4572210</v>
      </c>
      <c r="I117" s="143">
        <v>20</v>
      </c>
      <c r="J117" s="143">
        <v>252</v>
      </c>
      <c r="K117" s="143">
        <v>190</v>
      </c>
      <c r="L117" s="143">
        <v>2851</v>
      </c>
      <c r="M117" s="143">
        <v>4</v>
      </c>
      <c r="N117" s="143">
        <v>49600</v>
      </c>
      <c r="O117" s="144">
        <v>0</v>
      </c>
    </row>
    <row r="118" spans="1:15" ht="15" x14ac:dyDescent="0.2">
      <c r="A118" s="273"/>
      <c r="B118" s="275"/>
      <c r="C118" s="129" t="s">
        <v>303</v>
      </c>
      <c r="D118" s="130" t="s">
        <v>280</v>
      </c>
      <c r="E118" s="131">
        <v>0</v>
      </c>
      <c r="F118" s="131">
        <v>0</v>
      </c>
      <c r="G118" s="131">
        <v>15</v>
      </c>
      <c r="H118" s="131">
        <v>977937</v>
      </c>
      <c r="I118" s="131">
        <v>0</v>
      </c>
      <c r="J118" s="131">
        <v>0</v>
      </c>
      <c r="K118" s="131">
        <v>9</v>
      </c>
      <c r="L118" s="131">
        <v>210</v>
      </c>
      <c r="M118" s="131">
        <v>6</v>
      </c>
      <c r="N118" s="131">
        <v>181400</v>
      </c>
      <c r="O118" s="132">
        <v>0</v>
      </c>
    </row>
    <row r="119" spans="1:15" ht="15" x14ac:dyDescent="0.2">
      <c r="A119" s="273"/>
      <c r="B119" s="275"/>
      <c r="C119" s="129" t="s">
        <v>304</v>
      </c>
      <c r="D119" s="130" t="s">
        <v>275</v>
      </c>
      <c r="E119" s="131">
        <v>0</v>
      </c>
      <c r="F119" s="131">
        <v>0</v>
      </c>
      <c r="G119" s="131">
        <v>22</v>
      </c>
      <c r="H119" s="131">
        <v>622129</v>
      </c>
      <c r="I119" s="131">
        <v>2</v>
      </c>
      <c r="J119" s="131">
        <v>63</v>
      </c>
      <c r="K119" s="131">
        <v>30</v>
      </c>
      <c r="L119" s="131">
        <v>556</v>
      </c>
      <c r="M119" s="131">
        <v>12</v>
      </c>
      <c r="N119" s="131">
        <v>254600</v>
      </c>
      <c r="O119" s="132">
        <v>0</v>
      </c>
    </row>
    <row r="120" spans="1:15" ht="15" x14ac:dyDescent="0.2">
      <c r="A120" s="273"/>
      <c r="B120" s="275"/>
      <c r="C120" s="141" t="s">
        <v>305</v>
      </c>
      <c r="D120" s="142" t="s">
        <v>288</v>
      </c>
      <c r="E120" s="143">
        <v>1</v>
      </c>
      <c r="F120" s="143">
        <v>20000</v>
      </c>
      <c r="G120" s="143">
        <v>13</v>
      </c>
      <c r="H120" s="143">
        <v>331449</v>
      </c>
      <c r="I120" s="143">
        <v>1</v>
      </c>
      <c r="J120" s="143">
        <v>72</v>
      </c>
      <c r="K120" s="143">
        <v>13</v>
      </c>
      <c r="L120" s="143">
        <v>258</v>
      </c>
      <c r="M120" s="143">
        <v>4</v>
      </c>
      <c r="N120" s="143">
        <v>75000</v>
      </c>
      <c r="O120" s="144">
        <v>0</v>
      </c>
    </row>
    <row r="121" spans="1:15" ht="15" x14ac:dyDescent="0.2">
      <c r="A121" s="273"/>
      <c r="B121" s="275"/>
      <c r="C121" s="129" t="s">
        <v>306</v>
      </c>
      <c r="D121" s="130" t="s">
        <v>279</v>
      </c>
      <c r="E121" s="131">
        <v>0</v>
      </c>
      <c r="F121" s="131">
        <v>0</v>
      </c>
      <c r="G121" s="131">
        <v>13</v>
      </c>
      <c r="H121" s="131">
        <v>576397</v>
      </c>
      <c r="I121" s="131">
        <v>1</v>
      </c>
      <c r="J121" s="131">
        <v>25</v>
      </c>
      <c r="K121" s="131">
        <v>9</v>
      </c>
      <c r="L121" s="131">
        <v>139.5</v>
      </c>
      <c r="M121" s="131">
        <v>3</v>
      </c>
      <c r="N121" s="131">
        <v>61400</v>
      </c>
      <c r="O121" s="132">
        <v>0</v>
      </c>
    </row>
    <row r="122" spans="1:15" ht="15" x14ac:dyDescent="0.2">
      <c r="A122" s="273"/>
      <c r="B122" s="275"/>
      <c r="C122" s="129" t="s">
        <v>307</v>
      </c>
      <c r="D122" s="130" t="s">
        <v>276</v>
      </c>
      <c r="E122" s="131">
        <v>1</v>
      </c>
      <c r="F122" s="131">
        <v>100000</v>
      </c>
      <c r="G122" s="131">
        <v>6</v>
      </c>
      <c r="H122" s="131">
        <v>621968</v>
      </c>
      <c r="I122" s="131">
        <v>0</v>
      </c>
      <c r="J122" s="131">
        <v>0</v>
      </c>
      <c r="K122" s="131">
        <v>11</v>
      </c>
      <c r="L122" s="131">
        <v>233</v>
      </c>
      <c r="M122" s="131">
        <v>2</v>
      </c>
      <c r="N122" s="131">
        <v>110400</v>
      </c>
      <c r="O122" s="132">
        <v>0</v>
      </c>
    </row>
    <row r="123" spans="1:15" ht="15" x14ac:dyDescent="0.2">
      <c r="A123" s="273"/>
      <c r="B123" s="275"/>
      <c r="C123" s="129" t="s">
        <v>308</v>
      </c>
      <c r="D123" s="130" t="s">
        <v>276</v>
      </c>
      <c r="E123" s="131">
        <v>0</v>
      </c>
      <c r="F123" s="131">
        <v>0</v>
      </c>
      <c r="G123" s="131">
        <v>1</v>
      </c>
      <c r="H123" s="131">
        <v>18000</v>
      </c>
      <c r="I123" s="131">
        <v>2</v>
      </c>
      <c r="J123" s="131">
        <v>2</v>
      </c>
      <c r="K123" s="131">
        <v>6</v>
      </c>
      <c r="L123" s="131">
        <v>6</v>
      </c>
      <c r="M123" s="131">
        <v>0</v>
      </c>
      <c r="N123" s="131">
        <v>0</v>
      </c>
      <c r="O123" s="132">
        <v>0</v>
      </c>
    </row>
    <row r="124" spans="1:15" ht="15" x14ac:dyDescent="0.2">
      <c r="A124" s="273"/>
      <c r="B124" s="276"/>
      <c r="C124" s="133" t="s">
        <v>309</v>
      </c>
      <c r="D124" s="134" t="s">
        <v>279</v>
      </c>
      <c r="E124" s="135">
        <v>3</v>
      </c>
      <c r="F124" s="135">
        <v>17200</v>
      </c>
      <c r="G124" s="135">
        <v>16</v>
      </c>
      <c r="H124" s="135">
        <v>254092</v>
      </c>
      <c r="I124" s="135">
        <v>0</v>
      </c>
      <c r="J124" s="135">
        <v>0</v>
      </c>
      <c r="K124" s="135">
        <v>12</v>
      </c>
      <c r="L124" s="135">
        <v>74.5</v>
      </c>
      <c r="M124" s="135">
        <v>12</v>
      </c>
      <c r="N124" s="135">
        <v>378400</v>
      </c>
      <c r="O124" s="136">
        <v>47</v>
      </c>
    </row>
    <row r="125" spans="1:15" ht="15" customHeight="1" x14ac:dyDescent="0.2">
      <c r="A125" s="274"/>
      <c r="B125" s="277" t="s">
        <v>278</v>
      </c>
      <c r="C125" s="278"/>
      <c r="D125" s="138"/>
      <c r="E125" s="139">
        <v>9</v>
      </c>
      <c r="F125" s="139">
        <v>503170</v>
      </c>
      <c r="G125" s="139">
        <v>160</v>
      </c>
      <c r="H125" s="139">
        <v>7974182</v>
      </c>
      <c r="I125" s="139">
        <v>26</v>
      </c>
      <c r="J125" s="139">
        <v>414</v>
      </c>
      <c r="K125" s="139">
        <v>280</v>
      </c>
      <c r="L125" s="139">
        <v>4328</v>
      </c>
      <c r="M125" s="139">
        <v>43</v>
      </c>
      <c r="N125" s="139">
        <v>1110800</v>
      </c>
      <c r="O125" s="140">
        <v>47</v>
      </c>
    </row>
    <row r="126" spans="1:15" ht="15" customHeight="1" x14ac:dyDescent="0.2">
      <c r="A126" s="270" t="s">
        <v>281</v>
      </c>
      <c r="B126" s="271"/>
      <c r="C126" s="272"/>
      <c r="D126" s="145"/>
      <c r="E126" s="146">
        <v>9</v>
      </c>
      <c r="F126" s="146">
        <v>503170</v>
      </c>
      <c r="G126" s="146">
        <v>160</v>
      </c>
      <c r="H126" s="146">
        <v>7974182</v>
      </c>
      <c r="I126" s="146">
        <v>26</v>
      </c>
      <c r="J126" s="146">
        <v>414</v>
      </c>
      <c r="K126" s="146">
        <v>280</v>
      </c>
      <c r="L126" s="146">
        <v>4328</v>
      </c>
      <c r="M126" s="146">
        <v>43</v>
      </c>
      <c r="N126" s="146">
        <v>1110800</v>
      </c>
      <c r="O126" s="147">
        <v>47</v>
      </c>
    </row>
    <row r="127" spans="1:15" ht="15" x14ac:dyDescent="0.2">
      <c r="A127" s="284">
        <v>11</v>
      </c>
      <c r="B127" s="287">
        <v>1</v>
      </c>
      <c r="C127" s="141" t="s">
        <v>310</v>
      </c>
      <c r="D127" s="142" t="s">
        <v>280</v>
      </c>
      <c r="E127" s="143">
        <v>0</v>
      </c>
      <c r="F127" s="143">
        <v>0</v>
      </c>
      <c r="G127" s="143">
        <v>5</v>
      </c>
      <c r="H127" s="143">
        <v>105868</v>
      </c>
      <c r="I127" s="143">
        <v>0</v>
      </c>
      <c r="J127" s="143">
        <v>0</v>
      </c>
      <c r="K127" s="143">
        <v>3</v>
      </c>
      <c r="L127" s="143">
        <v>46</v>
      </c>
      <c r="M127" s="143">
        <v>1</v>
      </c>
      <c r="N127" s="143">
        <v>10000</v>
      </c>
      <c r="O127" s="144">
        <v>0</v>
      </c>
    </row>
    <row r="128" spans="1:15" ht="15" x14ac:dyDescent="0.2">
      <c r="A128" s="285"/>
      <c r="B128" s="288"/>
      <c r="C128" s="129" t="s">
        <v>311</v>
      </c>
      <c r="D128" s="130" t="s">
        <v>275</v>
      </c>
      <c r="E128" s="131">
        <v>2</v>
      </c>
      <c r="F128" s="131">
        <v>67721</v>
      </c>
      <c r="G128" s="131">
        <v>17</v>
      </c>
      <c r="H128" s="131">
        <v>700451</v>
      </c>
      <c r="I128" s="131">
        <v>3</v>
      </c>
      <c r="J128" s="131">
        <v>99</v>
      </c>
      <c r="K128" s="131">
        <v>12</v>
      </c>
      <c r="L128" s="131">
        <v>398</v>
      </c>
      <c r="M128" s="131">
        <v>5</v>
      </c>
      <c r="N128" s="131">
        <v>87200</v>
      </c>
      <c r="O128" s="132">
        <v>0</v>
      </c>
    </row>
    <row r="129" spans="1:15" ht="15" x14ac:dyDescent="0.2">
      <c r="A129" s="285"/>
      <c r="B129" s="288"/>
      <c r="C129" s="173" t="s">
        <v>312</v>
      </c>
      <c r="D129" s="174" t="s">
        <v>280</v>
      </c>
      <c r="E129" s="175">
        <v>0</v>
      </c>
      <c r="F129" s="175">
        <v>0</v>
      </c>
      <c r="G129" s="175">
        <v>0</v>
      </c>
      <c r="H129" s="175">
        <v>0</v>
      </c>
      <c r="I129" s="175">
        <v>0</v>
      </c>
      <c r="J129" s="175">
        <v>0</v>
      </c>
      <c r="K129" s="175">
        <v>0</v>
      </c>
      <c r="L129" s="175">
        <v>0</v>
      </c>
      <c r="M129" s="175">
        <v>0</v>
      </c>
      <c r="N129" s="175">
        <v>0</v>
      </c>
      <c r="O129" s="176">
        <v>0</v>
      </c>
    </row>
    <row r="130" spans="1:15" ht="15" x14ac:dyDescent="0.2">
      <c r="A130" s="285"/>
      <c r="B130" s="288"/>
      <c r="C130" s="177" t="s">
        <v>313</v>
      </c>
      <c r="D130" s="142" t="s">
        <v>276</v>
      </c>
      <c r="E130" s="143">
        <v>0</v>
      </c>
      <c r="F130" s="143">
        <v>0</v>
      </c>
      <c r="G130" s="143">
        <v>10</v>
      </c>
      <c r="H130" s="143">
        <v>797500</v>
      </c>
      <c r="I130" s="143">
        <v>0</v>
      </c>
      <c r="J130" s="143">
        <v>0</v>
      </c>
      <c r="K130" s="143">
        <v>6</v>
      </c>
      <c r="L130" s="143">
        <v>74</v>
      </c>
      <c r="M130" s="143">
        <v>3</v>
      </c>
      <c r="N130" s="143">
        <v>46800</v>
      </c>
      <c r="O130" s="144">
        <v>0</v>
      </c>
    </row>
    <row r="131" spans="1:15" ht="15" x14ac:dyDescent="0.2">
      <c r="A131" s="285"/>
      <c r="B131" s="288"/>
      <c r="C131" s="178" t="s">
        <v>314</v>
      </c>
      <c r="D131" s="130" t="s">
        <v>288</v>
      </c>
      <c r="E131" s="131">
        <v>0</v>
      </c>
      <c r="F131" s="131">
        <v>0</v>
      </c>
      <c r="G131" s="131">
        <v>7</v>
      </c>
      <c r="H131" s="131">
        <v>496393</v>
      </c>
      <c r="I131" s="131">
        <v>0</v>
      </c>
      <c r="J131" s="131">
        <v>0</v>
      </c>
      <c r="K131" s="131">
        <v>7</v>
      </c>
      <c r="L131" s="131">
        <v>86</v>
      </c>
      <c r="M131" s="131">
        <v>5</v>
      </c>
      <c r="N131" s="131">
        <v>173600</v>
      </c>
      <c r="O131" s="132">
        <v>0</v>
      </c>
    </row>
    <row r="132" spans="1:15" ht="15" x14ac:dyDescent="0.2">
      <c r="A132" s="285"/>
      <c r="B132" s="289"/>
      <c r="C132" s="167" t="s">
        <v>315</v>
      </c>
      <c r="D132" s="134" t="s">
        <v>280</v>
      </c>
      <c r="E132" s="135">
        <v>6</v>
      </c>
      <c r="F132" s="135">
        <v>177548</v>
      </c>
      <c r="G132" s="135">
        <v>28</v>
      </c>
      <c r="H132" s="135">
        <v>568943</v>
      </c>
      <c r="I132" s="135">
        <v>6</v>
      </c>
      <c r="J132" s="135">
        <v>94</v>
      </c>
      <c r="K132" s="135">
        <v>28</v>
      </c>
      <c r="L132" s="135">
        <v>627</v>
      </c>
      <c r="M132" s="135">
        <v>17</v>
      </c>
      <c r="N132" s="135">
        <v>270600</v>
      </c>
      <c r="O132" s="136">
        <v>0</v>
      </c>
    </row>
    <row r="133" spans="1:15" ht="15" x14ac:dyDescent="0.2">
      <c r="A133" s="286"/>
      <c r="B133" s="290" t="s">
        <v>278</v>
      </c>
      <c r="C133" s="278"/>
      <c r="D133" s="138"/>
      <c r="E133" s="139">
        <v>8</v>
      </c>
      <c r="F133" s="139">
        <v>245269</v>
      </c>
      <c r="G133" s="139">
        <v>67</v>
      </c>
      <c r="H133" s="139">
        <v>2669155</v>
      </c>
      <c r="I133" s="139">
        <v>9</v>
      </c>
      <c r="J133" s="139">
        <v>193</v>
      </c>
      <c r="K133" s="139">
        <v>56</v>
      </c>
      <c r="L133" s="139">
        <v>1231</v>
      </c>
      <c r="M133" s="139">
        <v>31</v>
      </c>
      <c r="N133" s="139">
        <v>588200</v>
      </c>
      <c r="O133" s="140">
        <v>0</v>
      </c>
    </row>
    <row r="134" spans="1:15" ht="15" x14ac:dyDescent="0.2">
      <c r="A134" s="270" t="s">
        <v>281</v>
      </c>
      <c r="B134" s="271"/>
      <c r="C134" s="272"/>
      <c r="D134" s="145"/>
      <c r="E134" s="146">
        <v>8</v>
      </c>
      <c r="F134" s="146">
        <v>245269</v>
      </c>
      <c r="G134" s="146">
        <v>67</v>
      </c>
      <c r="H134" s="146">
        <v>2669155</v>
      </c>
      <c r="I134" s="146">
        <v>9</v>
      </c>
      <c r="J134" s="146">
        <v>193</v>
      </c>
      <c r="K134" s="146">
        <v>56</v>
      </c>
      <c r="L134" s="146">
        <v>1231</v>
      </c>
      <c r="M134" s="146">
        <v>31</v>
      </c>
      <c r="N134" s="146">
        <v>588200</v>
      </c>
      <c r="O134" s="147">
        <v>0</v>
      </c>
    </row>
    <row r="135" spans="1:15" ht="15" x14ac:dyDescent="0.2">
      <c r="A135" s="273">
        <v>12</v>
      </c>
      <c r="B135" s="275">
        <v>1</v>
      </c>
      <c r="C135" s="129" t="s">
        <v>316</v>
      </c>
      <c r="D135" s="130" t="s">
        <v>279</v>
      </c>
      <c r="E135" s="131">
        <v>1</v>
      </c>
      <c r="F135" s="131">
        <v>9000</v>
      </c>
      <c r="G135" s="131">
        <v>9</v>
      </c>
      <c r="H135" s="131">
        <v>240894</v>
      </c>
      <c r="I135" s="131">
        <v>1</v>
      </c>
      <c r="J135" s="131">
        <v>5</v>
      </c>
      <c r="K135" s="131">
        <v>4</v>
      </c>
      <c r="L135" s="131">
        <v>55</v>
      </c>
      <c r="M135" s="131">
        <v>1</v>
      </c>
      <c r="N135" s="131">
        <v>37200</v>
      </c>
      <c r="O135" s="132">
        <v>0</v>
      </c>
    </row>
    <row r="136" spans="1:15" ht="15" x14ac:dyDescent="0.2">
      <c r="A136" s="273"/>
      <c r="B136" s="275"/>
      <c r="C136" s="173" t="s">
        <v>317</v>
      </c>
      <c r="D136" s="174" t="s">
        <v>280</v>
      </c>
      <c r="E136" s="175">
        <v>0</v>
      </c>
      <c r="F136" s="175">
        <v>0</v>
      </c>
      <c r="G136" s="175">
        <v>3</v>
      </c>
      <c r="H136" s="175">
        <v>465073</v>
      </c>
      <c r="I136" s="175">
        <v>0</v>
      </c>
      <c r="J136" s="175">
        <v>0</v>
      </c>
      <c r="K136" s="175">
        <v>0</v>
      </c>
      <c r="L136" s="175">
        <v>0</v>
      </c>
      <c r="M136" s="175">
        <v>0</v>
      </c>
      <c r="N136" s="175">
        <v>0</v>
      </c>
      <c r="O136" s="176">
        <v>0</v>
      </c>
    </row>
    <row r="137" spans="1:15" ht="15" x14ac:dyDescent="0.2">
      <c r="A137" s="273"/>
      <c r="B137" s="275"/>
      <c r="C137" s="141" t="s">
        <v>318</v>
      </c>
      <c r="D137" s="142" t="s">
        <v>280</v>
      </c>
      <c r="E137" s="143">
        <v>0</v>
      </c>
      <c r="F137" s="143">
        <v>0</v>
      </c>
      <c r="G137" s="143">
        <v>1</v>
      </c>
      <c r="H137" s="143">
        <v>143528</v>
      </c>
      <c r="I137" s="143">
        <v>0</v>
      </c>
      <c r="J137" s="143">
        <v>0</v>
      </c>
      <c r="K137" s="143">
        <v>0</v>
      </c>
      <c r="L137" s="143">
        <v>0</v>
      </c>
      <c r="M137" s="143">
        <v>0</v>
      </c>
      <c r="N137" s="143">
        <v>0</v>
      </c>
      <c r="O137" s="144">
        <v>0</v>
      </c>
    </row>
    <row r="138" spans="1:15" ht="15" x14ac:dyDescent="0.2">
      <c r="A138" s="273"/>
      <c r="B138" s="275"/>
      <c r="C138" s="129" t="s">
        <v>319</v>
      </c>
      <c r="D138" s="130" t="s">
        <v>273</v>
      </c>
      <c r="E138" s="131">
        <v>1</v>
      </c>
      <c r="F138" s="131">
        <v>5940</v>
      </c>
      <c r="G138" s="131">
        <v>5</v>
      </c>
      <c r="H138" s="131">
        <v>84940</v>
      </c>
      <c r="I138" s="131">
        <v>2</v>
      </c>
      <c r="J138" s="131">
        <v>3</v>
      </c>
      <c r="K138" s="131">
        <v>16</v>
      </c>
      <c r="L138" s="131">
        <v>387</v>
      </c>
      <c r="M138" s="131">
        <v>0</v>
      </c>
      <c r="N138" s="131">
        <v>0</v>
      </c>
      <c r="O138" s="132">
        <v>0</v>
      </c>
    </row>
    <row r="139" spans="1:15" ht="15" x14ac:dyDescent="0.2">
      <c r="A139" s="273"/>
      <c r="B139" s="276"/>
      <c r="C139" s="129" t="s">
        <v>320</v>
      </c>
      <c r="D139" s="130" t="s">
        <v>276</v>
      </c>
      <c r="E139" s="131">
        <v>1</v>
      </c>
      <c r="F139" s="131">
        <v>28000</v>
      </c>
      <c r="G139" s="131">
        <v>5</v>
      </c>
      <c r="H139" s="131">
        <v>122754</v>
      </c>
      <c r="I139" s="131">
        <v>1</v>
      </c>
      <c r="J139" s="131">
        <v>28</v>
      </c>
      <c r="K139" s="131">
        <v>2</v>
      </c>
      <c r="L139" s="131">
        <v>55</v>
      </c>
      <c r="M139" s="131">
        <v>2</v>
      </c>
      <c r="N139" s="131">
        <v>60800</v>
      </c>
      <c r="O139" s="132">
        <v>0</v>
      </c>
    </row>
    <row r="140" spans="1:15" ht="15" customHeight="1" x14ac:dyDescent="0.2">
      <c r="A140" s="274"/>
      <c r="B140" s="277" t="s">
        <v>278</v>
      </c>
      <c r="C140" s="278"/>
      <c r="D140" s="138"/>
      <c r="E140" s="139">
        <v>3</v>
      </c>
      <c r="F140" s="139">
        <v>42940</v>
      </c>
      <c r="G140" s="139">
        <v>23</v>
      </c>
      <c r="H140" s="139">
        <v>1057189</v>
      </c>
      <c r="I140" s="139">
        <v>4</v>
      </c>
      <c r="J140" s="139">
        <v>36</v>
      </c>
      <c r="K140" s="139">
        <v>22</v>
      </c>
      <c r="L140" s="139">
        <v>497</v>
      </c>
      <c r="M140" s="139">
        <v>3</v>
      </c>
      <c r="N140" s="139">
        <v>98000</v>
      </c>
      <c r="O140" s="140">
        <v>0</v>
      </c>
    </row>
    <row r="141" spans="1:15" ht="15" x14ac:dyDescent="0.2">
      <c r="A141" s="270" t="s">
        <v>281</v>
      </c>
      <c r="B141" s="271"/>
      <c r="C141" s="272"/>
      <c r="D141" s="145"/>
      <c r="E141" s="146">
        <v>3</v>
      </c>
      <c r="F141" s="146">
        <v>42940</v>
      </c>
      <c r="G141" s="146">
        <v>23</v>
      </c>
      <c r="H141" s="146">
        <v>1057189</v>
      </c>
      <c r="I141" s="146">
        <v>4</v>
      </c>
      <c r="J141" s="146">
        <v>36</v>
      </c>
      <c r="K141" s="146">
        <v>22</v>
      </c>
      <c r="L141" s="146">
        <v>497</v>
      </c>
      <c r="M141" s="146">
        <v>3</v>
      </c>
      <c r="N141" s="146">
        <v>98000</v>
      </c>
      <c r="O141" s="147">
        <v>0</v>
      </c>
    </row>
    <row r="142" spans="1:15" ht="15" x14ac:dyDescent="0.2">
      <c r="A142" s="279" t="s">
        <v>321</v>
      </c>
      <c r="B142" s="280"/>
      <c r="C142" s="281"/>
      <c r="D142" s="179"/>
      <c r="E142" s="180">
        <v>92</v>
      </c>
      <c r="F142" s="180">
        <v>6244433</v>
      </c>
      <c r="G142" s="180">
        <v>1247</v>
      </c>
      <c r="H142" s="180">
        <v>88277330</v>
      </c>
      <c r="I142" s="180">
        <v>169</v>
      </c>
      <c r="J142" s="180">
        <v>3292</v>
      </c>
      <c r="K142" s="181">
        <v>1570</v>
      </c>
      <c r="L142" s="180">
        <v>35794</v>
      </c>
      <c r="M142" s="180">
        <v>393</v>
      </c>
      <c r="N142" s="180">
        <v>8068600</v>
      </c>
      <c r="O142" s="182">
        <v>3153</v>
      </c>
    </row>
    <row r="143" spans="1:15" x14ac:dyDescent="0.2">
      <c r="H143" s="186"/>
    </row>
    <row r="144" spans="1:15" x14ac:dyDescent="0.2">
      <c r="H144" s="186"/>
    </row>
    <row r="145" spans="8:8" x14ac:dyDescent="0.2">
      <c r="H145" s="186"/>
    </row>
  </sheetData>
  <mergeCells count="77">
    <mergeCell ref="A1:O1"/>
    <mergeCell ref="A2:A4"/>
    <mergeCell ref="B2:B4"/>
    <mergeCell ref="C2:C4"/>
    <mergeCell ref="D2:D4"/>
    <mergeCell ref="E2:H2"/>
    <mergeCell ref="I2:O2"/>
    <mergeCell ref="E3:F3"/>
    <mergeCell ref="G3:H3"/>
    <mergeCell ref="I3:J3"/>
    <mergeCell ref="K3:L3"/>
    <mergeCell ref="M3:O3"/>
    <mergeCell ref="A5:A17"/>
    <mergeCell ref="B5:B10"/>
    <mergeCell ref="B11:C11"/>
    <mergeCell ref="B12:B16"/>
    <mergeCell ref="B17:C17"/>
    <mergeCell ref="A18:C18"/>
    <mergeCell ref="A19:A30"/>
    <mergeCell ref="B19:B23"/>
    <mergeCell ref="B24:C24"/>
    <mergeCell ref="B25:B29"/>
    <mergeCell ref="B30:C30"/>
    <mergeCell ref="A31:C31"/>
    <mergeCell ref="A32:A43"/>
    <mergeCell ref="B32:B35"/>
    <mergeCell ref="B36:C36"/>
    <mergeCell ref="B37:B42"/>
    <mergeCell ref="B43:C43"/>
    <mergeCell ref="A74:A81"/>
    <mergeCell ref="B74:B80"/>
    <mergeCell ref="B81:C81"/>
    <mergeCell ref="A44:C44"/>
    <mergeCell ref="A45:A52"/>
    <mergeCell ref="B45:B51"/>
    <mergeCell ref="B52:C52"/>
    <mergeCell ref="A53:C53"/>
    <mergeCell ref="A54:A63"/>
    <mergeCell ref="B54:B57"/>
    <mergeCell ref="B58:C58"/>
    <mergeCell ref="B59:B62"/>
    <mergeCell ref="B63:C63"/>
    <mergeCell ref="A64:C64"/>
    <mergeCell ref="A65:A72"/>
    <mergeCell ref="B65:B71"/>
    <mergeCell ref="B72:C72"/>
    <mergeCell ref="A73:C73"/>
    <mergeCell ref="A82:C82"/>
    <mergeCell ref="A83:A96"/>
    <mergeCell ref="B83:B87"/>
    <mergeCell ref="B88:C88"/>
    <mergeCell ref="B89:B91"/>
    <mergeCell ref="B92:C92"/>
    <mergeCell ref="B93:B95"/>
    <mergeCell ref="B96:C96"/>
    <mergeCell ref="A97:C97"/>
    <mergeCell ref="A98:A115"/>
    <mergeCell ref="B98:B103"/>
    <mergeCell ref="B104:C104"/>
    <mergeCell ref="B105:B109"/>
    <mergeCell ref="B110:C110"/>
    <mergeCell ref="B111:B114"/>
    <mergeCell ref="B115:C115"/>
    <mergeCell ref="A142:C142"/>
    <mergeCell ref="A116:C116"/>
    <mergeCell ref="A117:A125"/>
    <mergeCell ref="B117:B124"/>
    <mergeCell ref="B125:C125"/>
    <mergeCell ref="A126:C126"/>
    <mergeCell ref="A127:A133"/>
    <mergeCell ref="B127:B132"/>
    <mergeCell ref="B133:C133"/>
    <mergeCell ref="A134:C134"/>
    <mergeCell ref="A135:A140"/>
    <mergeCell ref="B135:B139"/>
    <mergeCell ref="B140:C140"/>
    <mergeCell ref="A141:C141"/>
  </mergeCells>
  <phoneticPr fontId="7"/>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BA209-9AF2-43EC-AA34-9AA3786326D8}">
  <sheetPr>
    <pageSetUpPr fitToPage="1"/>
  </sheetPr>
  <dimension ref="A1:Q157"/>
  <sheetViews>
    <sheetView zoomScale="75" zoomScaleNormal="75" workbookViewId="0">
      <pane xSplit="3" ySplit="4" topLeftCell="D49" activePane="bottomRight" state="frozen"/>
      <selection pane="topRight" activeCell="D1" sqref="D1"/>
      <selection pane="bottomLeft" activeCell="A5" sqref="A5"/>
      <selection pane="bottomRight" activeCell="R1" sqref="R1:R1048576"/>
    </sheetView>
  </sheetViews>
  <sheetFormatPr defaultColWidth="12" defaultRowHeight="14.25" x14ac:dyDescent="0.2"/>
  <cols>
    <col min="1" max="1" width="4.6640625" style="258" customWidth="1"/>
    <col min="2" max="2" width="4.33203125" style="258" bestFit="1" customWidth="1"/>
    <col min="3" max="3" width="28.1640625" style="259" customWidth="1"/>
    <col min="4" max="4" width="18.1640625" style="204" customWidth="1"/>
    <col min="5" max="5" width="12.83203125" style="204" customWidth="1"/>
    <col min="6" max="6" width="16" style="204" customWidth="1"/>
    <col min="7" max="7" width="14.83203125" style="204" customWidth="1"/>
    <col min="8" max="8" width="16.1640625" style="204" customWidth="1"/>
    <col min="9" max="9" width="6" style="258" bestFit="1" customWidth="1"/>
    <col min="10" max="10" width="4.6640625" style="258" bestFit="1" customWidth="1"/>
    <col min="11" max="11" width="28.1640625" style="259" customWidth="1"/>
    <col min="12" max="12" width="18.1640625" style="204" customWidth="1"/>
    <col min="13" max="13" width="12.83203125" style="204" customWidth="1"/>
    <col min="14" max="14" width="19.83203125" style="204" customWidth="1"/>
    <col min="15" max="15" width="14.83203125" style="204" customWidth="1"/>
    <col min="16" max="16" width="16.1640625" style="204" customWidth="1"/>
    <col min="17" max="17" width="13.6640625" style="204" bestFit="1" customWidth="1"/>
    <col min="18" max="16384" width="12" style="204"/>
  </cols>
  <sheetData>
    <row r="1" spans="1:16" s="188" customFormat="1" ht="33" customHeight="1" x14ac:dyDescent="0.15">
      <c r="A1" s="187"/>
      <c r="B1" s="187"/>
      <c r="C1" s="351" t="s">
        <v>322</v>
      </c>
      <c r="D1" s="351"/>
      <c r="E1" s="351"/>
      <c r="F1" s="351"/>
      <c r="G1" s="351"/>
      <c r="H1" s="351"/>
      <c r="I1" s="351"/>
      <c r="J1" s="351"/>
      <c r="K1" s="351"/>
      <c r="L1" s="352" t="s">
        <v>323</v>
      </c>
      <c r="M1" s="352"/>
      <c r="N1" s="352"/>
      <c r="O1" s="352"/>
      <c r="P1" s="352"/>
    </row>
    <row r="2" spans="1:16" s="188" customFormat="1" ht="16.350000000000001" customHeight="1" x14ac:dyDescent="0.2">
      <c r="A2" s="189"/>
      <c r="B2" s="190"/>
      <c r="C2" s="191"/>
      <c r="D2" s="353" t="s">
        <v>324</v>
      </c>
      <c r="E2" s="354"/>
      <c r="F2" s="355"/>
      <c r="G2" s="356" t="s">
        <v>325</v>
      </c>
      <c r="H2" s="192" t="s">
        <v>326</v>
      </c>
      <c r="I2" s="191"/>
      <c r="J2" s="191"/>
      <c r="K2" s="191"/>
      <c r="L2" s="353" t="s">
        <v>324</v>
      </c>
      <c r="M2" s="354"/>
      <c r="N2" s="355"/>
      <c r="O2" s="356" t="s">
        <v>325</v>
      </c>
      <c r="P2" s="192" t="s">
        <v>326</v>
      </c>
    </row>
    <row r="3" spans="1:16" s="188" customFormat="1" ht="33.75" customHeight="1" x14ac:dyDescent="0.2">
      <c r="A3" s="193" t="s">
        <v>259</v>
      </c>
      <c r="B3" s="194" t="s">
        <v>260</v>
      </c>
      <c r="C3" s="195" t="s">
        <v>261</v>
      </c>
      <c r="D3" s="196" t="s">
        <v>327</v>
      </c>
      <c r="E3" s="194" t="s">
        <v>328</v>
      </c>
      <c r="F3" s="197" t="s">
        <v>329</v>
      </c>
      <c r="G3" s="357"/>
      <c r="H3" s="198" t="s">
        <v>330</v>
      </c>
      <c r="I3" s="193" t="s">
        <v>259</v>
      </c>
      <c r="J3" s="194" t="s">
        <v>260</v>
      </c>
      <c r="K3" s="195" t="s">
        <v>261</v>
      </c>
      <c r="L3" s="196" t="s">
        <v>327</v>
      </c>
      <c r="M3" s="194" t="s">
        <v>328</v>
      </c>
      <c r="N3" s="197" t="s">
        <v>331</v>
      </c>
      <c r="O3" s="357" t="s">
        <v>332</v>
      </c>
      <c r="P3" s="199" t="s">
        <v>330</v>
      </c>
    </row>
    <row r="4" spans="1:16" ht="21" customHeight="1" x14ac:dyDescent="0.2">
      <c r="A4" s="328">
        <v>1</v>
      </c>
      <c r="B4" s="341">
        <v>1</v>
      </c>
      <c r="C4" s="200" t="s">
        <v>333</v>
      </c>
      <c r="D4" s="201">
        <v>0</v>
      </c>
      <c r="E4" s="201">
        <v>0</v>
      </c>
      <c r="F4" s="201">
        <v>0</v>
      </c>
      <c r="G4" s="201">
        <v>231617</v>
      </c>
      <c r="H4" s="202">
        <v>231617</v>
      </c>
      <c r="I4" s="331">
        <v>7</v>
      </c>
      <c r="J4" s="341">
        <v>1</v>
      </c>
      <c r="K4" s="200" t="s">
        <v>334</v>
      </c>
      <c r="L4" s="201">
        <v>0</v>
      </c>
      <c r="M4" s="201">
        <v>0</v>
      </c>
      <c r="N4" s="201">
        <v>390455</v>
      </c>
      <c r="O4" s="201">
        <v>75013</v>
      </c>
      <c r="P4" s="203">
        <v>465468</v>
      </c>
    </row>
    <row r="5" spans="1:16" ht="21" customHeight="1" x14ac:dyDescent="0.2">
      <c r="A5" s="329"/>
      <c r="B5" s="345"/>
      <c r="C5" s="205" t="s">
        <v>335</v>
      </c>
      <c r="D5" s="206">
        <v>0</v>
      </c>
      <c r="E5" s="206">
        <v>0</v>
      </c>
      <c r="F5" s="206">
        <v>0</v>
      </c>
      <c r="G5" s="206">
        <v>49070</v>
      </c>
      <c r="H5" s="207">
        <v>49070</v>
      </c>
      <c r="I5" s="332"/>
      <c r="J5" s="345"/>
      <c r="K5" s="208" t="s">
        <v>336</v>
      </c>
      <c r="L5" s="206">
        <v>147358</v>
      </c>
      <c r="M5" s="206">
        <v>1</v>
      </c>
      <c r="N5" s="206">
        <v>0</v>
      </c>
      <c r="O5" s="206">
        <v>51000</v>
      </c>
      <c r="P5" s="209">
        <v>198358</v>
      </c>
    </row>
    <row r="6" spans="1:16" ht="21" customHeight="1" x14ac:dyDescent="0.2">
      <c r="A6" s="329"/>
      <c r="B6" s="345"/>
      <c r="C6" s="205" t="s">
        <v>337</v>
      </c>
      <c r="D6" s="206">
        <v>0</v>
      </c>
      <c r="E6" s="206">
        <v>0</v>
      </c>
      <c r="F6" s="206">
        <v>0</v>
      </c>
      <c r="G6" s="206">
        <v>52360</v>
      </c>
      <c r="H6" s="207">
        <v>52360</v>
      </c>
      <c r="I6" s="332"/>
      <c r="J6" s="345"/>
      <c r="K6" s="208" t="s">
        <v>200</v>
      </c>
      <c r="L6" s="210">
        <v>0</v>
      </c>
      <c r="M6" s="210">
        <v>0</v>
      </c>
      <c r="N6" s="210">
        <v>0</v>
      </c>
      <c r="O6" s="210">
        <v>0</v>
      </c>
      <c r="P6" s="211">
        <v>0</v>
      </c>
    </row>
    <row r="7" spans="1:16" ht="21" customHeight="1" x14ac:dyDescent="0.2">
      <c r="A7" s="329"/>
      <c r="B7" s="345"/>
      <c r="C7" s="205" t="s">
        <v>148</v>
      </c>
      <c r="D7" s="206">
        <v>0</v>
      </c>
      <c r="E7" s="206">
        <v>0</v>
      </c>
      <c r="F7" s="206">
        <v>0</v>
      </c>
      <c r="G7" s="206">
        <v>170140</v>
      </c>
      <c r="H7" s="207">
        <v>170140</v>
      </c>
      <c r="I7" s="332"/>
      <c r="J7" s="345"/>
      <c r="K7" s="205" t="s">
        <v>338</v>
      </c>
      <c r="L7" s="206">
        <v>0</v>
      </c>
      <c r="M7" s="206">
        <v>0</v>
      </c>
      <c r="N7" s="206">
        <v>0</v>
      </c>
      <c r="O7" s="206">
        <v>0</v>
      </c>
      <c r="P7" s="209">
        <v>0</v>
      </c>
    </row>
    <row r="8" spans="1:16" ht="21" customHeight="1" x14ac:dyDescent="0.2">
      <c r="A8" s="329"/>
      <c r="B8" s="345"/>
      <c r="C8" s="212" t="s">
        <v>149</v>
      </c>
      <c r="D8" s="210">
        <v>0</v>
      </c>
      <c r="E8" s="210">
        <v>0</v>
      </c>
      <c r="F8" s="210">
        <v>38805</v>
      </c>
      <c r="G8" s="210">
        <v>129555</v>
      </c>
      <c r="H8" s="213">
        <v>168360</v>
      </c>
      <c r="I8" s="332"/>
      <c r="J8" s="345"/>
      <c r="K8" s="212" t="s">
        <v>339</v>
      </c>
      <c r="L8" s="206">
        <v>281426</v>
      </c>
      <c r="M8" s="206">
        <v>2</v>
      </c>
      <c r="N8" s="206">
        <v>0</v>
      </c>
      <c r="O8" s="206">
        <v>36000</v>
      </c>
      <c r="P8" s="209">
        <v>317426</v>
      </c>
    </row>
    <row r="9" spans="1:16" ht="21" customHeight="1" x14ac:dyDescent="0.2">
      <c r="A9" s="329"/>
      <c r="B9" s="343"/>
      <c r="C9" s="214" t="s">
        <v>340</v>
      </c>
      <c r="D9" s="215">
        <v>0</v>
      </c>
      <c r="E9" s="215">
        <v>0</v>
      </c>
      <c r="F9" s="215">
        <v>33772</v>
      </c>
      <c r="G9" s="215">
        <v>115790</v>
      </c>
      <c r="H9" s="216">
        <v>149562</v>
      </c>
      <c r="I9" s="332"/>
      <c r="J9" s="345"/>
      <c r="K9" s="212" t="s">
        <v>203</v>
      </c>
      <c r="L9" s="210">
        <v>0</v>
      </c>
      <c r="M9" s="210">
        <v>0</v>
      </c>
      <c r="N9" s="210">
        <v>0</v>
      </c>
      <c r="O9" s="210">
        <v>0</v>
      </c>
      <c r="P9" s="211">
        <v>0</v>
      </c>
    </row>
    <row r="10" spans="1:16" ht="21" customHeight="1" x14ac:dyDescent="0.2">
      <c r="A10" s="329"/>
      <c r="B10" s="346" t="s">
        <v>278</v>
      </c>
      <c r="C10" s="347"/>
      <c r="D10" s="217">
        <v>0</v>
      </c>
      <c r="E10" s="217">
        <v>0</v>
      </c>
      <c r="F10" s="217">
        <v>72577</v>
      </c>
      <c r="G10" s="217">
        <v>748532</v>
      </c>
      <c r="H10" s="217">
        <v>821109</v>
      </c>
      <c r="I10" s="337"/>
      <c r="J10" s="343"/>
      <c r="K10" s="214" t="s">
        <v>204</v>
      </c>
      <c r="L10" s="215">
        <v>0</v>
      </c>
      <c r="M10" s="215">
        <v>0</v>
      </c>
      <c r="N10" s="215">
        <v>0</v>
      </c>
      <c r="O10" s="215">
        <v>0</v>
      </c>
      <c r="P10" s="218">
        <v>0</v>
      </c>
    </row>
    <row r="11" spans="1:16" ht="21" customHeight="1" x14ac:dyDescent="0.2">
      <c r="A11" s="329"/>
      <c r="B11" s="348">
        <v>2</v>
      </c>
      <c r="C11" s="219" t="s">
        <v>341</v>
      </c>
      <c r="D11" s="220">
        <v>562854</v>
      </c>
      <c r="E11" s="220">
        <v>4</v>
      </c>
      <c r="F11" s="220">
        <v>30068</v>
      </c>
      <c r="G11" s="220">
        <v>443159</v>
      </c>
      <c r="H11" s="207">
        <v>1036081</v>
      </c>
      <c r="I11" s="311" t="s">
        <v>342</v>
      </c>
      <c r="J11" s="339"/>
      <c r="K11" s="340"/>
      <c r="L11" s="221">
        <v>428784</v>
      </c>
      <c r="M11" s="221">
        <v>3</v>
      </c>
      <c r="N11" s="221">
        <v>390455</v>
      </c>
      <c r="O11" s="221">
        <v>162013</v>
      </c>
      <c r="P11" s="222">
        <v>981252</v>
      </c>
    </row>
    <row r="12" spans="1:16" ht="21" customHeight="1" x14ac:dyDescent="0.2">
      <c r="A12" s="329"/>
      <c r="B12" s="349"/>
      <c r="C12" s="219" t="s">
        <v>343</v>
      </c>
      <c r="D12" s="206">
        <v>0</v>
      </c>
      <c r="E12" s="206">
        <v>0</v>
      </c>
      <c r="F12" s="206">
        <v>149986</v>
      </c>
      <c r="G12" s="206">
        <v>15014</v>
      </c>
      <c r="H12" s="207">
        <v>165000</v>
      </c>
      <c r="I12" s="328">
        <v>8</v>
      </c>
      <c r="J12" s="319">
        <v>1</v>
      </c>
      <c r="K12" s="223" t="s">
        <v>344</v>
      </c>
      <c r="L12" s="201">
        <v>442474</v>
      </c>
      <c r="M12" s="201">
        <v>3</v>
      </c>
      <c r="N12" s="201">
        <v>0</v>
      </c>
      <c r="O12" s="201">
        <v>283714</v>
      </c>
      <c r="P12" s="203">
        <v>726188</v>
      </c>
    </row>
    <row r="13" spans="1:16" ht="21" customHeight="1" x14ac:dyDescent="0.2">
      <c r="A13" s="329"/>
      <c r="B13" s="349"/>
      <c r="C13" s="219" t="s">
        <v>345</v>
      </c>
      <c r="D13" s="206">
        <v>0</v>
      </c>
      <c r="E13" s="206">
        <v>0</v>
      </c>
      <c r="F13" s="206">
        <v>0</v>
      </c>
      <c r="G13" s="206">
        <v>6000</v>
      </c>
      <c r="H13" s="207">
        <v>6000</v>
      </c>
      <c r="I13" s="329"/>
      <c r="J13" s="320"/>
      <c r="K13" s="219" t="s">
        <v>346</v>
      </c>
      <c r="L13" s="206">
        <v>0</v>
      </c>
      <c r="M13" s="206">
        <v>0</v>
      </c>
      <c r="N13" s="206">
        <v>288936</v>
      </c>
      <c r="O13" s="206">
        <v>4</v>
      </c>
      <c r="P13" s="209">
        <v>288940</v>
      </c>
    </row>
    <row r="14" spans="1:16" ht="21" customHeight="1" x14ac:dyDescent="0.2">
      <c r="A14" s="329"/>
      <c r="B14" s="349"/>
      <c r="C14" s="219" t="s">
        <v>154</v>
      </c>
      <c r="D14" s="206">
        <v>850827</v>
      </c>
      <c r="E14" s="206">
        <v>6</v>
      </c>
      <c r="F14" s="206">
        <v>120755</v>
      </c>
      <c r="G14" s="206">
        <v>54006</v>
      </c>
      <c r="H14" s="207">
        <v>1025588</v>
      </c>
      <c r="I14" s="329"/>
      <c r="J14" s="320"/>
      <c r="K14" s="219" t="s">
        <v>347</v>
      </c>
      <c r="L14" s="206">
        <v>0</v>
      </c>
      <c r="M14" s="206">
        <v>0</v>
      </c>
      <c r="N14" s="206">
        <v>0</v>
      </c>
      <c r="O14" s="206">
        <v>0</v>
      </c>
      <c r="P14" s="209">
        <v>0</v>
      </c>
    </row>
    <row r="15" spans="1:16" ht="21" customHeight="1" x14ac:dyDescent="0.2">
      <c r="A15" s="329"/>
      <c r="B15" s="350"/>
      <c r="C15" s="224" t="s">
        <v>155</v>
      </c>
      <c r="D15" s="210">
        <v>0</v>
      </c>
      <c r="E15" s="210">
        <v>0</v>
      </c>
      <c r="F15" s="210">
        <v>0</v>
      </c>
      <c r="G15" s="210">
        <v>20000</v>
      </c>
      <c r="H15" s="213">
        <v>20000</v>
      </c>
      <c r="I15" s="329"/>
      <c r="J15" s="320"/>
      <c r="K15" s="219" t="s">
        <v>348</v>
      </c>
      <c r="L15" s="206">
        <v>0</v>
      </c>
      <c r="M15" s="206">
        <v>0</v>
      </c>
      <c r="N15" s="206">
        <v>0</v>
      </c>
      <c r="O15" s="206">
        <v>0</v>
      </c>
      <c r="P15" s="209">
        <v>0</v>
      </c>
    </row>
    <row r="16" spans="1:16" ht="21" customHeight="1" x14ac:dyDescent="0.2">
      <c r="A16" s="330"/>
      <c r="B16" s="335" t="s">
        <v>278</v>
      </c>
      <c r="C16" s="336"/>
      <c r="D16" s="217">
        <v>1413681</v>
      </c>
      <c r="E16" s="217">
        <v>10</v>
      </c>
      <c r="F16" s="217">
        <v>300809</v>
      </c>
      <c r="G16" s="217">
        <v>538179</v>
      </c>
      <c r="H16" s="217">
        <v>2252669</v>
      </c>
      <c r="I16" s="329"/>
      <c r="J16" s="321"/>
      <c r="K16" s="219" t="s">
        <v>349</v>
      </c>
      <c r="L16" s="206">
        <v>299932</v>
      </c>
      <c r="M16" s="206">
        <v>2</v>
      </c>
      <c r="N16" s="206">
        <v>0</v>
      </c>
      <c r="O16" s="206">
        <v>0</v>
      </c>
      <c r="P16" s="209">
        <v>299932</v>
      </c>
    </row>
    <row r="17" spans="1:16" ht="21" customHeight="1" x14ac:dyDescent="0.2">
      <c r="A17" s="311" t="s">
        <v>342</v>
      </c>
      <c r="B17" s="312"/>
      <c r="C17" s="313"/>
      <c r="D17" s="221">
        <v>1413681</v>
      </c>
      <c r="E17" s="221">
        <v>10</v>
      </c>
      <c r="F17" s="221">
        <v>373386</v>
      </c>
      <c r="G17" s="221">
        <v>1286711</v>
      </c>
      <c r="H17" s="221">
        <v>3073778</v>
      </c>
      <c r="I17" s="329"/>
      <c r="J17" s="335" t="s">
        <v>278</v>
      </c>
      <c r="K17" s="336"/>
      <c r="L17" s="225">
        <v>742406</v>
      </c>
      <c r="M17" s="225">
        <v>5</v>
      </c>
      <c r="N17" s="225">
        <v>288936</v>
      </c>
      <c r="O17" s="225">
        <v>283718</v>
      </c>
      <c r="P17" s="226">
        <v>1315060</v>
      </c>
    </row>
    <row r="18" spans="1:16" ht="21" customHeight="1" x14ac:dyDescent="0.2">
      <c r="A18" s="328">
        <v>2</v>
      </c>
      <c r="B18" s="227">
        <v>1</v>
      </c>
      <c r="C18" s="208" t="s">
        <v>350</v>
      </c>
      <c r="D18" s="220">
        <v>142000</v>
      </c>
      <c r="E18" s="220">
        <v>1</v>
      </c>
      <c r="F18" s="220">
        <v>0</v>
      </c>
      <c r="G18" s="220">
        <v>115000</v>
      </c>
      <c r="H18" s="228">
        <v>257000</v>
      </c>
      <c r="I18" s="329"/>
      <c r="J18" s="319">
        <v>2</v>
      </c>
      <c r="K18" s="229" t="s">
        <v>351</v>
      </c>
      <c r="L18" s="220">
        <v>145961</v>
      </c>
      <c r="M18" s="220">
        <v>1</v>
      </c>
      <c r="N18" s="220">
        <v>0</v>
      </c>
      <c r="O18" s="220">
        <v>72000</v>
      </c>
      <c r="P18" s="230">
        <v>217961</v>
      </c>
    </row>
    <row r="19" spans="1:16" ht="21" customHeight="1" x14ac:dyDescent="0.2">
      <c r="A19" s="329"/>
      <c r="B19" s="231"/>
      <c r="C19" s="205" t="s">
        <v>352</v>
      </c>
      <c r="D19" s="206">
        <v>286676</v>
      </c>
      <c r="E19" s="206">
        <v>2</v>
      </c>
      <c r="F19" s="206">
        <v>0</v>
      </c>
      <c r="G19" s="206">
        <v>392000</v>
      </c>
      <c r="H19" s="207">
        <v>678676</v>
      </c>
      <c r="I19" s="329"/>
      <c r="J19" s="320"/>
      <c r="K19" s="219" t="s">
        <v>353</v>
      </c>
      <c r="L19" s="206">
        <v>145000</v>
      </c>
      <c r="M19" s="206">
        <v>1</v>
      </c>
      <c r="N19" s="206">
        <v>0</v>
      </c>
      <c r="O19" s="206">
        <v>52000</v>
      </c>
      <c r="P19" s="209">
        <v>197000</v>
      </c>
    </row>
    <row r="20" spans="1:16" ht="21" customHeight="1" x14ac:dyDescent="0.2">
      <c r="A20" s="329"/>
      <c r="B20" s="232"/>
      <c r="C20" s="205" t="s">
        <v>354</v>
      </c>
      <c r="D20" s="206">
        <v>422139</v>
      </c>
      <c r="E20" s="206">
        <v>3</v>
      </c>
      <c r="F20" s="206">
        <v>225141</v>
      </c>
      <c r="G20" s="206">
        <v>106385</v>
      </c>
      <c r="H20" s="207">
        <v>753665</v>
      </c>
      <c r="I20" s="329"/>
      <c r="J20" s="321"/>
      <c r="K20" s="224" t="s">
        <v>355</v>
      </c>
      <c r="L20" s="210">
        <v>0</v>
      </c>
      <c r="M20" s="210">
        <v>0</v>
      </c>
      <c r="N20" s="210">
        <v>0</v>
      </c>
      <c r="O20" s="210">
        <v>45000</v>
      </c>
      <c r="P20" s="211">
        <v>45000</v>
      </c>
    </row>
    <row r="21" spans="1:16" ht="21" customHeight="1" x14ac:dyDescent="0.2">
      <c r="A21" s="329"/>
      <c r="B21" s="232"/>
      <c r="C21" s="205" t="s">
        <v>356</v>
      </c>
      <c r="D21" s="206">
        <v>423118</v>
      </c>
      <c r="E21" s="206">
        <v>3</v>
      </c>
      <c r="F21" s="206">
        <v>14597</v>
      </c>
      <c r="G21" s="206">
        <v>150000</v>
      </c>
      <c r="H21" s="207">
        <v>587715</v>
      </c>
      <c r="I21" s="329"/>
      <c r="J21" s="335" t="s">
        <v>278</v>
      </c>
      <c r="K21" s="336"/>
      <c r="L21" s="225">
        <v>290961</v>
      </c>
      <c r="M21" s="225">
        <v>2</v>
      </c>
      <c r="N21" s="225">
        <v>0</v>
      </c>
      <c r="O21" s="225">
        <v>169000</v>
      </c>
      <c r="P21" s="226">
        <v>459961</v>
      </c>
    </row>
    <row r="22" spans="1:16" ht="21" customHeight="1" x14ac:dyDescent="0.2">
      <c r="A22" s="329"/>
      <c r="B22" s="233"/>
      <c r="C22" s="234" t="s">
        <v>284</v>
      </c>
      <c r="D22" s="210">
        <v>140713</v>
      </c>
      <c r="E22" s="210">
        <v>1</v>
      </c>
      <c r="F22" s="215">
        <v>0</v>
      </c>
      <c r="G22" s="215">
        <v>129000</v>
      </c>
      <c r="H22" s="216">
        <v>269713</v>
      </c>
      <c r="I22" s="329"/>
      <c r="J22" s="344">
        <v>3</v>
      </c>
      <c r="K22" s="235" t="s">
        <v>357</v>
      </c>
      <c r="L22" s="236">
        <v>149500</v>
      </c>
      <c r="M22" s="236">
        <v>1</v>
      </c>
      <c r="N22" s="236">
        <v>0</v>
      </c>
      <c r="O22" s="236">
        <v>51000</v>
      </c>
      <c r="P22" s="237">
        <v>200500</v>
      </c>
    </row>
    <row r="23" spans="1:16" ht="21" customHeight="1" x14ac:dyDescent="0.2">
      <c r="A23" s="329"/>
      <c r="B23" s="335" t="s">
        <v>278</v>
      </c>
      <c r="C23" s="336"/>
      <c r="D23" s="225">
        <v>1414646</v>
      </c>
      <c r="E23" s="225">
        <v>10</v>
      </c>
      <c r="F23" s="225">
        <v>239738</v>
      </c>
      <c r="G23" s="225">
        <v>892385</v>
      </c>
      <c r="H23" s="225">
        <v>2546769</v>
      </c>
      <c r="I23" s="329"/>
      <c r="J23" s="345"/>
      <c r="K23" s="238" t="s">
        <v>358</v>
      </c>
      <c r="L23" s="239">
        <v>0</v>
      </c>
      <c r="M23" s="239">
        <v>0</v>
      </c>
      <c r="N23" s="239">
        <v>0</v>
      </c>
      <c r="O23" s="239">
        <v>60000</v>
      </c>
      <c r="P23" s="240">
        <v>60000</v>
      </c>
    </row>
    <row r="24" spans="1:16" ht="21" customHeight="1" x14ac:dyDescent="0.2">
      <c r="A24" s="329"/>
      <c r="B24" s="319">
        <v>2</v>
      </c>
      <c r="C24" s="229" t="s">
        <v>359</v>
      </c>
      <c r="D24" s="220">
        <v>282000</v>
      </c>
      <c r="E24" s="220">
        <v>2</v>
      </c>
      <c r="F24" s="220">
        <v>0</v>
      </c>
      <c r="G24" s="220">
        <v>130500</v>
      </c>
      <c r="H24" s="228">
        <v>412500</v>
      </c>
      <c r="I24" s="329"/>
      <c r="J24" s="343"/>
      <c r="K24" s="238" t="s">
        <v>360</v>
      </c>
      <c r="L24" s="239">
        <v>0</v>
      </c>
      <c r="M24" s="239">
        <v>0</v>
      </c>
      <c r="N24" s="239">
        <v>0</v>
      </c>
      <c r="O24" s="239">
        <v>0</v>
      </c>
      <c r="P24" s="240">
        <v>0</v>
      </c>
    </row>
    <row r="25" spans="1:16" ht="21" customHeight="1" x14ac:dyDescent="0.2">
      <c r="A25" s="329"/>
      <c r="B25" s="320"/>
      <c r="C25" s="219" t="s">
        <v>361</v>
      </c>
      <c r="D25" s="206">
        <v>428691</v>
      </c>
      <c r="E25" s="206">
        <v>3</v>
      </c>
      <c r="F25" s="206">
        <v>0</v>
      </c>
      <c r="G25" s="206">
        <v>0</v>
      </c>
      <c r="H25" s="207">
        <v>428691</v>
      </c>
      <c r="I25" s="330"/>
      <c r="J25" s="335" t="s">
        <v>278</v>
      </c>
      <c r="K25" s="336"/>
      <c r="L25" s="225">
        <v>149500</v>
      </c>
      <c r="M25" s="225">
        <v>1</v>
      </c>
      <c r="N25" s="225">
        <v>0</v>
      </c>
      <c r="O25" s="225">
        <v>111000</v>
      </c>
      <c r="P25" s="226">
        <v>260500</v>
      </c>
    </row>
    <row r="26" spans="1:16" ht="21" customHeight="1" x14ac:dyDescent="0.2">
      <c r="A26" s="329"/>
      <c r="B26" s="320"/>
      <c r="C26" s="219" t="s">
        <v>362</v>
      </c>
      <c r="D26" s="206">
        <v>290431</v>
      </c>
      <c r="E26" s="206">
        <v>2</v>
      </c>
      <c r="F26" s="206">
        <v>62344</v>
      </c>
      <c r="G26" s="206">
        <v>70000</v>
      </c>
      <c r="H26" s="207">
        <v>422775</v>
      </c>
      <c r="I26" s="311" t="s">
        <v>342</v>
      </c>
      <c r="J26" s="339"/>
      <c r="K26" s="340"/>
      <c r="L26" s="241">
        <v>1182867</v>
      </c>
      <c r="M26" s="241">
        <v>8</v>
      </c>
      <c r="N26" s="241">
        <v>288936</v>
      </c>
      <c r="O26" s="241">
        <v>563718</v>
      </c>
      <c r="P26" s="242">
        <v>2035521</v>
      </c>
    </row>
    <row r="27" spans="1:16" ht="21" customHeight="1" x14ac:dyDescent="0.2">
      <c r="A27" s="329"/>
      <c r="B27" s="320"/>
      <c r="C27" s="219" t="s">
        <v>363</v>
      </c>
      <c r="D27" s="206">
        <v>585533</v>
      </c>
      <c r="E27" s="206">
        <v>4</v>
      </c>
      <c r="F27" s="206">
        <v>0</v>
      </c>
      <c r="G27" s="206">
        <v>244176</v>
      </c>
      <c r="H27" s="207">
        <v>829709</v>
      </c>
      <c r="I27" s="328">
        <v>9</v>
      </c>
      <c r="J27" s="319">
        <v>1</v>
      </c>
      <c r="K27" s="229" t="s">
        <v>364</v>
      </c>
      <c r="L27" s="220">
        <v>0</v>
      </c>
      <c r="M27" s="220">
        <v>0</v>
      </c>
      <c r="N27" s="220">
        <v>0</v>
      </c>
      <c r="O27" s="220">
        <v>586428</v>
      </c>
      <c r="P27" s="230">
        <v>586428</v>
      </c>
    </row>
    <row r="28" spans="1:16" ht="21" customHeight="1" x14ac:dyDescent="0.2">
      <c r="A28" s="329"/>
      <c r="B28" s="321"/>
      <c r="C28" s="219" t="s">
        <v>287</v>
      </c>
      <c r="D28" s="206">
        <v>0</v>
      </c>
      <c r="E28" s="206">
        <v>0</v>
      </c>
      <c r="F28" s="206">
        <v>29452</v>
      </c>
      <c r="G28" s="206">
        <v>2</v>
      </c>
      <c r="H28" s="207">
        <v>29454</v>
      </c>
      <c r="I28" s="329"/>
      <c r="J28" s="320"/>
      <c r="K28" s="219" t="s">
        <v>365</v>
      </c>
      <c r="L28" s="206">
        <v>0</v>
      </c>
      <c r="M28" s="206">
        <v>0</v>
      </c>
      <c r="N28" s="206">
        <v>42507</v>
      </c>
      <c r="O28" s="206">
        <v>90093</v>
      </c>
      <c r="P28" s="209">
        <v>132600</v>
      </c>
    </row>
    <row r="29" spans="1:16" ht="21" customHeight="1" x14ac:dyDescent="0.2">
      <c r="A29" s="330"/>
      <c r="B29" s="335" t="s">
        <v>278</v>
      </c>
      <c r="C29" s="336"/>
      <c r="D29" s="225">
        <v>1586655</v>
      </c>
      <c r="E29" s="225">
        <v>11</v>
      </c>
      <c r="F29" s="225">
        <v>91796</v>
      </c>
      <c r="G29" s="225">
        <v>444678</v>
      </c>
      <c r="H29" s="225">
        <v>2123129</v>
      </c>
      <c r="I29" s="329"/>
      <c r="J29" s="320"/>
      <c r="K29" s="219" t="s">
        <v>366</v>
      </c>
      <c r="L29" s="206">
        <v>0</v>
      </c>
      <c r="M29" s="206">
        <v>0</v>
      </c>
      <c r="N29" s="206">
        <v>68012</v>
      </c>
      <c r="O29" s="206">
        <v>18004</v>
      </c>
      <c r="P29" s="209">
        <v>86016</v>
      </c>
    </row>
    <row r="30" spans="1:16" ht="21" customHeight="1" x14ac:dyDescent="0.2">
      <c r="A30" s="311" t="s">
        <v>342</v>
      </c>
      <c r="B30" s="312"/>
      <c r="C30" s="313"/>
      <c r="D30" s="221">
        <v>3001301</v>
      </c>
      <c r="E30" s="221">
        <v>21</v>
      </c>
      <c r="F30" s="221">
        <v>331534</v>
      </c>
      <c r="G30" s="221">
        <v>1337063</v>
      </c>
      <c r="H30" s="221">
        <v>4669898</v>
      </c>
      <c r="I30" s="329"/>
      <c r="J30" s="320"/>
      <c r="K30" s="219" t="s">
        <v>367</v>
      </c>
      <c r="L30" s="206">
        <v>0</v>
      </c>
      <c r="M30" s="206">
        <v>0</v>
      </c>
      <c r="N30" s="206">
        <v>0</v>
      </c>
      <c r="O30" s="206">
        <v>58000</v>
      </c>
      <c r="P30" s="209">
        <v>58000</v>
      </c>
    </row>
    <row r="31" spans="1:16" ht="21" customHeight="1" x14ac:dyDescent="0.2">
      <c r="A31" s="328">
        <v>3</v>
      </c>
      <c r="B31" s="319">
        <v>1</v>
      </c>
      <c r="C31" s="229" t="s">
        <v>368</v>
      </c>
      <c r="D31" s="220">
        <v>0</v>
      </c>
      <c r="E31" s="220">
        <v>0</v>
      </c>
      <c r="F31" s="220">
        <v>78819</v>
      </c>
      <c r="G31" s="220">
        <v>81000</v>
      </c>
      <c r="H31" s="228">
        <v>159819</v>
      </c>
      <c r="I31" s="329"/>
      <c r="J31" s="320"/>
      <c r="K31" s="219" t="s">
        <v>369</v>
      </c>
      <c r="L31" s="206">
        <v>295210</v>
      </c>
      <c r="M31" s="206">
        <v>2</v>
      </c>
      <c r="N31" s="206">
        <v>283380</v>
      </c>
      <c r="O31" s="206">
        <v>40000</v>
      </c>
      <c r="P31" s="209">
        <v>618590</v>
      </c>
    </row>
    <row r="32" spans="1:16" ht="21" customHeight="1" x14ac:dyDescent="0.2">
      <c r="A32" s="329"/>
      <c r="B32" s="320"/>
      <c r="C32" s="219" t="s">
        <v>370</v>
      </c>
      <c r="D32" s="206">
        <v>146468</v>
      </c>
      <c r="E32" s="206">
        <v>1</v>
      </c>
      <c r="F32" s="206">
        <v>0</v>
      </c>
      <c r="G32" s="206">
        <v>77500</v>
      </c>
      <c r="H32" s="207">
        <v>223968</v>
      </c>
      <c r="I32" s="329"/>
      <c r="J32" s="321"/>
      <c r="K32" s="224" t="s">
        <v>371</v>
      </c>
      <c r="L32" s="210">
        <v>0</v>
      </c>
      <c r="M32" s="210">
        <v>0</v>
      </c>
      <c r="N32" s="210">
        <v>0</v>
      </c>
      <c r="O32" s="210">
        <v>0</v>
      </c>
      <c r="P32" s="211">
        <v>0</v>
      </c>
    </row>
    <row r="33" spans="1:16" ht="21" customHeight="1" x14ac:dyDescent="0.2">
      <c r="A33" s="329"/>
      <c r="B33" s="320"/>
      <c r="C33" s="219" t="s">
        <v>372</v>
      </c>
      <c r="D33" s="206">
        <v>0</v>
      </c>
      <c r="E33" s="206">
        <v>0</v>
      </c>
      <c r="F33" s="206">
        <v>0</v>
      </c>
      <c r="G33" s="206">
        <v>10000</v>
      </c>
      <c r="H33" s="207">
        <v>10000</v>
      </c>
      <c r="I33" s="329"/>
      <c r="J33" s="335" t="s">
        <v>278</v>
      </c>
      <c r="K33" s="336"/>
      <c r="L33" s="225">
        <v>295210</v>
      </c>
      <c r="M33" s="225">
        <v>2</v>
      </c>
      <c r="N33" s="225">
        <v>393899</v>
      </c>
      <c r="O33" s="225">
        <v>792525</v>
      </c>
      <c r="P33" s="226">
        <v>1481634</v>
      </c>
    </row>
    <row r="34" spans="1:16" s="188" customFormat="1" ht="21" customHeight="1" x14ac:dyDescent="0.2">
      <c r="A34" s="329"/>
      <c r="B34" s="321"/>
      <c r="C34" s="219" t="s">
        <v>373</v>
      </c>
      <c r="D34" s="206">
        <v>718586</v>
      </c>
      <c r="E34" s="206">
        <v>5</v>
      </c>
      <c r="F34" s="206">
        <v>216702</v>
      </c>
      <c r="G34" s="206">
        <v>104022</v>
      </c>
      <c r="H34" s="207">
        <v>1039310</v>
      </c>
      <c r="I34" s="329"/>
      <c r="J34" s="319">
        <v>2</v>
      </c>
      <c r="K34" s="229" t="s">
        <v>374</v>
      </c>
      <c r="L34" s="220">
        <v>0</v>
      </c>
      <c r="M34" s="220">
        <v>0</v>
      </c>
      <c r="N34" s="220">
        <v>0</v>
      </c>
      <c r="O34" s="220">
        <v>0</v>
      </c>
      <c r="P34" s="230">
        <v>0</v>
      </c>
    </row>
    <row r="35" spans="1:16" ht="21" customHeight="1" x14ac:dyDescent="0.2">
      <c r="A35" s="329"/>
      <c r="B35" s="335" t="s">
        <v>278</v>
      </c>
      <c r="C35" s="336"/>
      <c r="D35" s="225">
        <v>865054</v>
      </c>
      <c r="E35" s="225">
        <v>6</v>
      </c>
      <c r="F35" s="225">
        <v>295521</v>
      </c>
      <c r="G35" s="225">
        <v>272522</v>
      </c>
      <c r="H35" s="225">
        <v>1433097</v>
      </c>
      <c r="I35" s="329"/>
      <c r="J35" s="320"/>
      <c r="K35" s="219" t="s">
        <v>375</v>
      </c>
      <c r="L35" s="206">
        <v>146000</v>
      </c>
      <c r="M35" s="206">
        <v>1</v>
      </c>
      <c r="N35" s="206">
        <v>0</v>
      </c>
      <c r="O35" s="206">
        <v>87000</v>
      </c>
      <c r="P35" s="209">
        <v>233000</v>
      </c>
    </row>
    <row r="36" spans="1:16" ht="21" customHeight="1" x14ac:dyDescent="0.2">
      <c r="A36" s="329"/>
      <c r="B36" s="341">
        <v>2</v>
      </c>
      <c r="C36" s="208" t="s">
        <v>376</v>
      </c>
      <c r="D36" s="220">
        <v>288953</v>
      </c>
      <c r="E36" s="220">
        <v>2</v>
      </c>
      <c r="F36" s="220">
        <v>261939</v>
      </c>
      <c r="G36" s="220">
        <v>16</v>
      </c>
      <c r="H36" s="228">
        <v>550908</v>
      </c>
      <c r="I36" s="329"/>
      <c r="J36" s="320"/>
      <c r="K36" s="219" t="s">
        <v>377</v>
      </c>
      <c r="L36" s="206">
        <v>0</v>
      </c>
      <c r="M36" s="206">
        <v>0</v>
      </c>
      <c r="N36" s="206">
        <v>132536</v>
      </c>
      <c r="O36" s="206">
        <v>50004</v>
      </c>
      <c r="P36" s="209">
        <v>182540</v>
      </c>
    </row>
    <row r="37" spans="1:16" ht="21" customHeight="1" x14ac:dyDescent="0.2">
      <c r="A37" s="329"/>
      <c r="B37" s="342"/>
      <c r="C37" s="205" t="s">
        <v>378</v>
      </c>
      <c r="D37" s="206">
        <v>0</v>
      </c>
      <c r="E37" s="206">
        <v>0</v>
      </c>
      <c r="F37" s="206">
        <v>0</v>
      </c>
      <c r="G37" s="206">
        <v>0</v>
      </c>
      <c r="H37" s="207">
        <v>0</v>
      </c>
      <c r="I37" s="329"/>
      <c r="J37" s="320"/>
      <c r="K37" s="219" t="s">
        <v>379</v>
      </c>
      <c r="L37" s="206">
        <v>746244</v>
      </c>
      <c r="M37" s="206">
        <v>5</v>
      </c>
      <c r="N37" s="206">
        <v>0</v>
      </c>
      <c r="O37" s="206">
        <v>60006</v>
      </c>
      <c r="P37" s="209">
        <v>806250</v>
      </c>
    </row>
    <row r="38" spans="1:16" ht="21" customHeight="1" x14ac:dyDescent="0.2">
      <c r="A38" s="329"/>
      <c r="B38" s="342"/>
      <c r="C38" s="205" t="s">
        <v>380</v>
      </c>
      <c r="D38" s="206">
        <v>741465</v>
      </c>
      <c r="E38" s="206">
        <v>5</v>
      </c>
      <c r="F38" s="206">
        <v>0</v>
      </c>
      <c r="G38" s="206">
        <v>19000</v>
      </c>
      <c r="H38" s="207">
        <v>760465</v>
      </c>
      <c r="I38" s="329"/>
      <c r="J38" s="321"/>
      <c r="K38" s="224" t="s">
        <v>381</v>
      </c>
      <c r="L38" s="210">
        <v>1021727</v>
      </c>
      <c r="M38" s="210">
        <v>7</v>
      </c>
      <c r="N38" s="210">
        <v>56676</v>
      </c>
      <c r="O38" s="210">
        <v>66011</v>
      </c>
      <c r="P38" s="211">
        <v>1144414</v>
      </c>
    </row>
    <row r="39" spans="1:16" ht="21" customHeight="1" x14ac:dyDescent="0.2">
      <c r="A39" s="329"/>
      <c r="B39" s="342"/>
      <c r="C39" s="205" t="s">
        <v>382</v>
      </c>
      <c r="D39" s="206">
        <v>2283758</v>
      </c>
      <c r="E39" s="206">
        <v>16</v>
      </c>
      <c r="F39" s="206">
        <v>0</v>
      </c>
      <c r="G39" s="206">
        <v>42014</v>
      </c>
      <c r="H39" s="207">
        <v>2325772</v>
      </c>
      <c r="I39" s="329"/>
      <c r="J39" s="335" t="s">
        <v>278</v>
      </c>
      <c r="K39" s="336"/>
      <c r="L39" s="225">
        <v>1913971</v>
      </c>
      <c r="M39" s="225">
        <v>13</v>
      </c>
      <c r="N39" s="225">
        <v>189212</v>
      </c>
      <c r="O39" s="225">
        <v>263021</v>
      </c>
      <c r="P39" s="226">
        <v>2366204</v>
      </c>
    </row>
    <row r="40" spans="1:16" ht="21" customHeight="1" x14ac:dyDescent="0.2">
      <c r="A40" s="329"/>
      <c r="B40" s="342"/>
      <c r="C40" s="205" t="s">
        <v>383</v>
      </c>
      <c r="D40" s="206">
        <v>295434</v>
      </c>
      <c r="E40" s="206">
        <v>2</v>
      </c>
      <c r="F40" s="206">
        <v>73859</v>
      </c>
      <c r="G40" s="206">
        <v>7</v>
      </c>
      <c r="H40" s="207">
        <v>369300</v>
      </c>
      <c r="I40" s="329"/>
      <c r="J40" s="319">
        <v>3</v>
      </c>
      <c r="K40" s="229" t="s">
        <v>384</v>
      </c>
      <c r="L40" s="220">
        <v>422142</v>
      </c>
      <c r="M40" s="220">
        <v>3</v>
      </c>
      <c r="N40" s="220">
        <v>0</v>
      </c>
      <c r="O40" s="220">
        <v>152000</v>
      </c>
      <c r="P40" s="230">
        <v>574142</v>
      </c>
    </row>
    <row r="41" spans="1:16" ht="21" customHeight="1" x14ac:dyDescent="0.2">
      <c r="A41" s="329"/>
      <c r="B41" s="343"/>
      <c r="C41" s="212" t="s">
        <v>175</v>
      </c>
      <c r="D41" s="210">
        <v>140713</v>
      </c>
      <c r="E41" s="210">
        <v>1</v>
      </c>
      <c r="F41" s="210">
        <v>33771</v>
      </c>
      <c r="G41" s="210">
        <v>40000</v>
      </c>
      <c r="H41" s="213">
        <v>214484</v>
      </c>
      <c r="I41" s="329"/>
      <c r="J41" s="320"/>
      <c r="K41" s="219" t="s">
        <v>385</v>
      </c>
      <c r="L41" s="206">
        <v>1459610</v>
      </c>
      <c r="M41" s="206">
        <v>10</v>
      </c>
      <c r="N41" s="206">
        <v>0</v>
      </c>
      <c r="O41" s="206">
        <v>212010</v>
      </c>
      <c r="P41" s="209">
        <v>1671620</v>
      </c>
    </row>
    <row r="42" spans="1:16" ht="21" customHeight="1" x14ac:dyDescent="0.2">
      <c r="A42" s="330"/>
      <c r="B42" s="335" t="s">
        <v>278</v>
      </c>
      <c r="C42" s="336"/>
      <c r="D42" s="225">
        <v>3750323</v>
      </c>
      <c r="E42" s="225">
        <v>26</v>
      </c>
      <c r="F42" s="225">
        <v>369569</v>
      </c>
      <c r="G42" s="225">
        <v>101037</v>
      </c>
      <c r="H42" s="225">
        <v>4220929</v>
      </c>
      <c r="I42" s="329"/>
      <c r="J42" s="320"/>
      <c r="K42" s="219" t="s">
        <v>386</v>
      </c>
      <c r="L42" s="206">
        <v>140714</v>
      </c>
      <c r="M42" s="206">
        <v>1</v>
      </c>
      <c r="N42" s="206">
        <v>129847</v>
      </c>
      <c r="O42" s="206">
        <v>97015</v>
      </c>
      <c r="P42" s="209">
        <v>367576</v>
      </c>
    </row>
    <row r="43" spans="1:16" ht="21" customHeight="1" x14ac:dyDescent="0.2">
      <c r="A43" s="311" t="s">
        <v>342</v>
      </c>
      <c r="B43" s="312"/>
      <c r="C43" s="313"/>
      <c r="D43" s="221">
        <v>4615377</v>
      </c>
      <c r="E43" s="221">
        <v>32</v>
      </c>
      <c r="F43" s="221">
        <v>665090</v>
      </c>
      <c r="G43" s="221">
        <v>373559</v>
      </c>
      <c r="H43" s="221">
        <v>5654026</v>
      </c>
      <c r="I43" s="329"/>
      <c r="J43" s="321"/>
      <c r="K43" s="219" t="s">
        <v>230</v>
      </c>
      <c r="L43" s="206">
        <v>149249</v>
      </c>
      <c r="M43" s="206">
        <v>1</v>
      </c>
      <c r="N43" s="206">
        <v>0</v>
      </c>
      <c r="O43" s="206">
        <v>30000</v>
      </c>
      <c r="P43" s="209">
        <v>179249</v>
      </c>
    </row>
    <row r="44" spans="1:16" ht="21" customHeight="1" x14ac:dyDescent="0.2">
      <c r="A44" s="331">
        <v>4</v>
      </c>
      <c r="B44" s="333">
        <v>1</v>
      </c>
      <c r="C44" s="243" t="s">
        <v>387</v>
      </c>
      <c r="D44" s="220">
        <v>0</v>
      </c>
      <c r="E44" s="220">
        <v>0</v>
      </c>
      <c r="F44" s="220">
        <v>0</v>
      </c>
      <c r="G44" s="220">
        <v>50000</v>
      </c>
      <c r="H44" s="228">
        <v>50000</v>
      </c>
      <c r="I44" s="330"/>
      <c r="J44" s="335" t="s">
        <v>278</v>
      </c>
      <c r="K44" s="336"/>
      <c r="L44" s="225">
        <v>2171715</v>
      </c>
      <c r="M44" s="225">
        <v>15</v>
      </c>
      <c r="N44" s="225">
        <v>129847</v>
      </c>
      <c r="O44" s="225">
        <v>491025</v>
      </c>
      <c r="P44" s="226">
        <v>2792587</v>
      </c>
    </row>
    <row r="45" spans="1:16" ht="21" customHeight="1" x14ac:dyDescent="0.2">
      <c r="A45" s="332"/>
      <c r="B45" s="334"/>
      <c r="C45" s="244" t="s">
        <v>388</v>
      </c>
      <c r="D45" s="206">
        <v>145961</v>
      </c>
      <c r="E45" s="206">
        <v>1</v>
      </c>
      <c r="F45" s="206">
        <v>0</v>
      </c>
      <c r="G45" s="206">
        <v>182080</v>
      </c>
      <c r="H45" s="207">
        <v>328041</v>
      </c>
      <c r="I45" s="311" t="s">
        <v>342</v>
      </c>
      <c r="J45" s="339"/>
      <c r="K45" s="340"/>
      <c r="L45" s="221">
        <v>4380896</v>
      </c>
      <c r="M45" s="221">
        <v>30</v>
      </c>
      <c r="N45" s="221">
        <v>712958</v>
      </c>
      <c r="O45" s="221">
        <v>1546571</v>
      </c>
      <c r="P45" s="222">
        <v>6640425</v>
      </c>
    </row>
    <row r="46" spans="1:16" ht="21" customHeight="1" x14ac:dyDescent="0.2">
      <c r="A46" s="332"/>
      <c r="B46" s="334"/>
      <c r="C46" s="244" t="s">
        <v>389</v>
      </c>
      <c r="D46" s="206">
        <v>0</v>
      </c>
      <c r="E46" s="206">
        <v>0</v>
      </c>
      <c r="F46" s="206">
        <v>0</v>
      </c>
      <c r="G46" s="206">
        <v>18000</v>
      </c>
      <c r="H46" s="209">
        <v>18000</v>
      </c>
      <c r="I46" s="328">
        <v>10</v>
      </c>
      <c r="J46" s="319">
        <v>1</v>
      </c>
      <c r="K46" s="229" t="s">
        <v>302</v>
      </c>
      <c r="L46" s="220">
        <v>0</v>
      </c>
      <c r="M46" s="220">
        <v>0</v>
      </c>
      <c r="N46" s="220">
        <v>0</v>
      </c>
      <c r="O46" s="220">
        <v>25000</v>
      </c>
      <c r="P46" s="230">
        <v>25000</v>
      </c>
    </row>
    <row r="47" spans="1:16" ht="21" customHeight="1" x14ac:dyDescent="0.2">
      <c r="A47" s="332"/>
      <c r="B47" s="334"/>
      <c r="C47" s="244" t="s">
        <v>390</v>
      </c>
      <c r="D47" s="245">
        <v>0</v>
      </c>
      <c r="E47" s="245">
        <v>0</v>
      </c>
      <c r="F47" s="245">
        <v>0</v>
      </c>
      <c r="G47" s="245">
        <v>67000</v>
      </c>
      <c r="H47" s="246">
        <v>67000</v>
      </c>
      <c r="I47" s="329"/>
      <c r="J47" s="320"/>
      <c r="K47" s="219" t="s">
        <v>391</v>
      </c>
      <c r="L47" s="206">
        <v>140713</v>
      </c>
      <c r="M47" s="206">
        <v>1</v>
      </c>
      <c r="N47" s="206">
        <v>47842</v>
      </c>
      <c r="O47" s="206">
        <v>51000</v>
      </c>
      <c r="P47" s="209">
        <v>239555</v>
      </c>
    </row>
    <row r="48" spans="1:16" ht="21" customHeight="1" x14ac:dyDescent="0.2">
      <c r="A48" s="332"/>
      <c r="B48" s="334"/>
      <c r="C48" s="229" t="s">
        <v>392</v>
      </c>
      <c r="D48" s="220">
        <v>0</v>
      </c>
      <c r="E48" s="220">
        <v>0</v>
      </c>
      <c r="F48" s="220">
        <v>0</v>
      </c>
      <c r="G48" s="220">
        <v>146000</v>
      </c>
      <c r="H48" s="228">
        <v>146000</v>
      </c>
      <c r="I48" s="329"/>
      <c r="J48" s="320"/>
      <c r="K48" s="219" t="s">
        <v>393</v>
      </c>
      <c r="L48" s="206">
        <v>140714</v>
      </c>
      <c r="M48" s="206">
        <v>1</v>
      </c>
      <c r="N48" s="206">
        <v>61930</v>
      </c>
      <c r="O48" s="206">
        <v>44000</v>
      </c>
      <c r="P48" s="209">
        <v>246644</v>
      </c>
    </row>
    <row r="49" spans="1:16" ht="21" customHeight="1" x14ac:dyDescent="0.2">
      <c r="A49" s="332"/>
      <c r="B49" s="334"/>
      <c r="C49" s="219" t="s">
        <v>394</v>
      </c>
      <c r="D49" s="206">
        <v>286160</v>
      </c>
      <c r="E49" s="206">
        <v>2</v>
      </c>
      <c r="F49" s="206">
        <v>0</v>
      </c>
      <c r="G49" s="206">
        <v>62000</v>
      </c>
      <c r="H49" s="207">
        <v>348160</v>
      </c>
      <c r="I49" s="329"/>
      <c r="J49" s="320"/>
      <c r="K49" s="229" t="s">
        <v>395</v>
      </c>
      <c r="L49" s="220">
        <v>0</v>
      </c>
      <c r="M49" s="220">
        <v>0</v>
      </c>
      <c r="N49" s="220">
        <v>35820</v>
      </c>
      <c r="O49" s="220">
        <v>12000</v>
      </c>
      <c r="P49" s="230">
        <v>47820</v>
      </c>
    </row>
    <row r="50" spans="1:16" ht="21" customHeight="1" x14ac:dyDescent="0.2">
      <c r="A50" s="337"/>
      <c r="B50" s="338"/>
      <c r="C50" s="224" t="s">
        <v>396</v>
      </c>
      <c r="D50" s="210">
        <v>0</v>
      </c>
      <c r="E50" s="210">
        <v>0</v>
      </c>
      <c r="F50" s="210">
        <v>0</v>
      </c>
      <c r="G50" s="210">
        <v>0</v>
      </c>
      <c r="H50" s="213">
        <v>0</v>
      </c>
      <c r="I50" s="329"/>
      <c r="J50" s="320"/>
      <c r="K50" s="219" t="s">
        <v>397</v>
      </c>
      <c r="L50" s="206">
        <v>149249</v>
      </c>
      <c r="M50" s="206">
        <v>1</v>
      </c>
      <c r="N50" s="206">
        <v>35031</v>
      </c>
      <c r="O50" s="206">
        <v>28009</v>
      </c>
      <c r="P50" s="209">
        <v>212289</v>
      </c>
    </row>
    <row r="51" spans="1:16" ht="21" customHeight="1" x14ac:dyDescent="0.2">
      <c r="A51" s="311" t="s">
        <v>342</v>
      </c>
      <c r="B51" s="312"/>
      <c r="C51" s="313"/>
      <c r="D51" s="241">
        <v>432121</v>
      </c>
      <c r="E51" s="241">
        <v>3</v>
      </c>
      <c r="F51" s="241">
        <v>0</v>
      </c>
      <c r="G51" s="241">
        <v>525080</v>
      </c>
      <c r="H51" s="242">
        <v>957201</v>
      </c>
      <c r="I51" s="329"/>
      <c r="J51" s="320"/>
      <c r="K51" s="219" t="s">
        <v>398</v>
      </c>
      <c r="L51" s="206">
        <v>289962</v>
      </c>
      <c r="M51" s="206">
        <v>2</v>
      </c>
      <c r="N51" s="206">
        <v>71640</v>
      </c>
      <c r="O51" s="206">
        <v>120000</v>
      </c>
      <c r="P51" s="209">
        <v>481602</v>
      </c>
    </row>
    <row r="52" spans="1:16" ht="21" customHeight="1" x14ac:dyDescent="0.2">
      <c r="A52" s="328">
        <v>5</v>
      </c>
      <c r="B52" s="319">
        <v>1</v>
      </c>
      <c r="C52" s="219" t="s">
        <v>399</v>
      </c>
      <c r="D52" s="206">
        <v>0</v>
      </c>
      <c r="E52" s="206">
        <v>0</v>
      </c>
      <c r="F52" s="206">
        <v>53842</v>
      </c>
      <c r="G52" s="206">
        <v>71000</v>
      </c>
      <c r="H52" s="207">
        <v>124842</v>
      </c>
      <c r="I52" s="329"/>
      <c r="J52" s="320"/>
      <c r="K52" s="219" t="s">
        <v>400</v>
      </c>
      <c r="L52" s="206">
        <v>0</v>
      </c>
      <c r="M52" s="206">
        <v>0</v>
      </c>
      <c r="N52" s="206">
        <v>0</v>
      </c>
      <c r="O52" s="206">
        <v>0</v>
      </c>
      <c r="P52" s="209">
        <v>0</v>
      </c>
    </row>
    <row r="53" spans="1:16" ht="21" customHeight="1" x14ac:dyDescent="0.2">
      <c r="A53" s="329"/>
      <c r="B53" s="320"/>
      <c r="C53" s="219" t="s">
        <v>401</v>
      </c>
      <c r="D53" s="206">
        <v>0</v>
      </c>
      <c r="E53" s="206">
        <v>0</v>
      </c>
      <c r="F53" s="206">
        <v>147262</v>
      </c>
      <c r="G53" s="206">
        <v>20000</v>
      </c>
      <c r="H53" s="207">
        <v>167262</v>
      </c>
      <c r="I53" s="329"/>
      <c r="J53" s="320"/>
      <c r="K53" s="224" t="s">
        <v>309</v>
      </c>
      <c r="L53" s="210">
        <v>0</v>
      </c>
      <c r="M53" s="210">
        <v>0</v>
      </c>
      <c r="N53" s="210">
        <v>41361</v>
      </c>
      <c r="O53" s="210">
        <v>9</v>
      </c>
      <c r="P53" s="211">
        <v>41370</v>
      </c>
    </row>
    <row r="54" spans="1:16" ht="21" customHeight="1" x14ac:dyDescent="0.2">
      <c r="A54" s="329"/>
      <c r="B54" s="320"/>
      <c r="C54" s="219" t="s">
        <v>402</v>
      </c>
      <c r="D54" s="206">
        <v>0</v>
      </c>
      <c r="E54" s="206">
        <v>0</v>
      </c>
      <c r="F54" s="206">
        <v>0</v>
      </c>
      <c r="G54" s="206">
        <v>20000</v>
      </c>
      <c r="H54" s="207">
        <v>20000</v>
      </c>
      <c r="I54" s="311" t="s">
        <v>342</v>
      </c>
      <c r="J54" s="312"/>
      <c r="K54" s="313"/>
      <c r="L54" s="241">
        <v>720638</v>
      </c>
      <c r="M54" s="241">
        <v>5</v>
      </c>
      <c r="N54" s="247">
        <v>293624</v>
      </c>
      <c r="O54" s="247">
        <v>280018</v>
      </c>
      <c r="P54" s="248">
        <v>1294280</v>
      </c>
    </row>
    <row r="55" spans="1:16" ht="21" customHeight="1" x14ac:dyDescent="0.2">
      <c r="A55" s="329"/>
      <c r="B55" s="321"/>
      <c r="C55" s="224" t="s">
        <v>403</v>
      </c>
      <c r="D55" s="210">
        <v>0</v>
      </c>
      <c r="E55" s="210">
        <v>0</v>
      </c>
      <c r="F55" s="210">
        <v>0</v>
      </c>
      <c r="G55" s="210">
        <v>0</v>
      </c>
      <c r="H55" s="213">
        <v>0</v>
      </c>
      <c r="I55" s="331">
        <v>11</v>
      </c>
      <c r="J55" s="333">
        <v>1</v>
      </c>
      <c r="K55" s="229" t="s">
        <v>310</v>
      </c>
      <c r="L55" s="220">
        <v>0</v>
      </c>
      <c r="M55" s="220">
        <v>0</v>
      </c>
      <c r="N55" s="220">
        <v>0</v>
      </c>
      <c r="O55" s="220">
        <v>54400</v>
      </c>
      <c r="P55" s="230">
        <v>54400</v>
      </c>
    </row>
    <row r="56" spans="1:16" ht="21" customHeight="1" x14ac:dyDescent="0.2">
      <c r="A56" s="329"/>
      <c r="B56" s="335" t="s">
        <v>278</v>
      </c>
      <c r="C56" s="336"/>
      <c r="D56" s="225">
        <v>0</v>
      </c>
      <c r="E56" s="225">
        <v>0</v>
      </c>
      <c r="F56" s="225">
        <v>201104</v>
      </c>
      <c r="G56" s="225">
        <v>111000</v>
      </c>
      <c r="H56" s="225">
        <v>312104</v>
      </c>
      <c r="I56" s="332"/>
      <c r="J56" s="334"/>
      <c r="K56" s="219" t="s">
        <v>404</v>
      </c>
      <c r="L56" s="206">
        <v>0</v>
      </c>
      <c r="M56" s="206">
        <v>0</v>
      </c>
      <c r="N56" s="206">
        <v>0</v>
      </c>
      <c r="O56" s="206">
        <v>220730</v>
      </c>
      <c r="P56" s="209">
        <v>220730</v>
      </c>
    </row>
    <row r="57" spans="1:16" ht="21" customHeight="1" x14ac:dyDescent="0.2">
      <c r="A57" s="329"/>
      <c r="B57" s="319">
        <v>2</v>
      </c>
      <c r="C57" s="208" t="s">
        <v>405</v>
      </c>
      <c r="D57" s="220">
        <v>1468518</v>
      </c>
      <c r="E57" s="220">
        <v>10</v>
      </c>
      <c r="F57" s="220">
        <v>0</v>
      </c>
      <c r="G57" s="220">
        <v>81502</v>
      </c>
      <c r="H57" s="228">
        <v>1550020</v>
      </c>
      <c r="I57" s="332"/>
      <c r="J57" s="334"/>
      <c r="K57" s="249" t="s">
        <v>406</v>
      </c>
      <c r="L57" s="245">
        <v>0</v>
      </c>
      <c r="M57" s="245">
        <v>0</v>
      </c>
      <c r="N57" s="245">
        <v>0</v>
      </c>
      <c r="O57" s="245">
        <v>0</v>
      </c>
      <c r="P57" s="246">
        <v>0</v>
      </c>
    </row>
    <row r="58" spans="1:16" ht="21" customHeight="1" x14ac:dyDescent="0.2">
      <c r="A58" s="329"/>
      <c r="B58" s="320"/>
      <c r="C58" s="205" t="s">
        <v>407</v>
      </c>
      <c r="D58" s="206">
        <v>287977</v>
      </c>
      <c r="E58" s="206">
        <v>2</v>
      </c>
      <c r="F58" s="206">
        <v>79521</v>
      </c>
      <c r="G58" s="206">
        <v>106521</v>
      </c>
      <c r="H58" s="207">
        <v>474019</v>
      </c>
      <c r="I58" s="332"/>
      <c r="J58" s="334"/>
      <c r="K58" s="250" t="s">
        <v>408</v>
      </c>
      <c r="L58" s="220">
        <v>0</v>
      </c>
      <c r="M58" s="220">
        <v>0</v>
      </c>
      <c r="N58" s="220">
        <v>0</v>
      </c>
      <c r="O58" s="220">
        <v>200000</v>
      </c>
      <c r="P58" s="230">
        <v>200000</v>
      </c>
    </row>
    <row r="59" spans="1:16" ht="21" customHeight="1" x14ac:dyDescent="0.2">
      <c r="A59" s="329"/>
      <c r="B59" s="320"/>
      <c r="C59" s="205" t="s">
        <v>409</v>
      </c>
      <c r="D59" s="206">
        <v>0</v>
      </c>
      <c r="E59" s="206">
        <v>0</v>
      </c>
      <c r="F59" s="206">
        <v>0</v>
      </c>
      <c r="G59" s="206">
        <v>48500</v>
      </c>
      <c r="H59" s="207">
        <v>48500</v>
      </c>
      <c r="I59" s="332"/>
      <c r="J59" s="334"/>
      <c r="K59" s="251" t="s">
        <v>410</v>
      </c>
      <c r="L59" s="206">
        <v>0</v>
      </c>
      <c r="M59" s="206">
        <v>0</v>
      </c>
      <c r="N59" s="206">
        <v>0</v>
      </c>
      <c r="O59" s="206">
        <v>46000</v>
      </c>
      <c r="P59" s="209">
        <v>46000</v>
      </c>
    </row>
    <row r="60" spans="1:16" ht="21" customHeight="1" x14ac:dyDescent="0.2">
      <c r="A60" s="329"/>
      <c r="B60" s="321"/>
      <c r="C60" s="224" t="s">
        <v>190</v>
      </c>
      <c r="D60" s="210">
        <v>866666</v>
      </c>
      <c r="E60" s="210">
        <v>6</v>
      </c>
      <c r="F60" s="210">
        <v>368394</v>
      </c>
      <c r="G60" s="210">
        <v>108500</v>
      </c>
      <c r="H60" s="213">
        <v>1343560</v>
      </c>
      <c r="I60" s="332"/>
      <c r="J60" s="334"/>
      <c r="K60" s="252" t="s">
        <v>411</v>
      </c>
      <c r="L60" s="210">
        <v>0</v>
      </c>
      <c r="M60" s="210">
        <v>0</v>
      </c>
      <c r="N60" s="210">
        <v>90105</v>
      </c>
      <c r="O60" s="210">
        <v>50003</v>
      </c>
      <c r="P60" s="211">
        <v>140108</v>
      </c>
    </row>
    <row r="61" spans="1:16" ht="21" customHeight="1" x14ac:dyDescent="0.2">
      <c r="A61" s="330"/>
      <c r="B61" s="335" t="s">
        <v>278</v>
      </c>
      <c r="C61" s="336"/>
      <c r="D61" s="225">
        <v>2623161</v>
      </c>
      <c r="E61" s="225">
        <v>18</v>
      </c>
      <c r="F61" s="225">
        <v>447915</v>
      </c>
      <c r="G61" s="225">
        <v>345023</v>
      </c>
      <c r="H61" s="225">
        <v>3416099</v>
      </c>
      <c r="I61" s="311" t="s">
        <v>342</v>
      </c>
      <c r="J61" s="312"/>
      <c r="K61" s="313"/>
      <c r="L61" s="241">
        <v>0</v>
      </c>
      <c r="M61" s="241">
        <v>0</v>
      </c>
      <c r="N61" s="241">
        <v>90105</v>
      </c>
      <c r="O61" s="241">
        <v>571133</v>
      </c>
      <c r="P61" s="242">
        <v>661238</v>
      </c>
    </row>
    <row r="62" spans="1:16" ht="21" customHeight="1" x14ac:dyDescent="0.2">
      <c r="A62" s="311" t="s">
        <v>342</v>
      </c>
      <c r="B62" s="312"/>
      <c r="C62" s="313"/>
      <c r="D62" s="221">
        <v>2623161</v>
      </c>
      <c r="E62" s="221">
        <v>18</v>
      </c>
      <c r="F62" s="221">
        <v>649019</v>
      </c>
      <c r="G62" s="221">
        <v>456023</v>
      </c>
      <c r="H62" s="221">
        <v>3728203</v>
      </c>
      <c r="I62" s="316">
        <v>12</v>
      </c>
      <c r="J62" s="319">
        <v>1</v>
      </c>
      <c r="K62" s="219" t="s">
        <v>412</v>
      </c>
      <c r="L62" s="206">
        <v>0</v>
      </c>
      <c r="M62" s="206">
        <v>0</v>
      </c>
      <c r="N62" s="206">
        <v>103082</v>
      </c>
      <c r="O62" s="206">
        <v>0</v>
      </c>
      <c r="P62" s="209">
        <v>103082</v>
      </c>
    </row>
    <row r="63" spans="1:16" ht="21" customHeight="1" x14ac:dyDescent="0.2">
      <c r="A63" s="316">
        <v>6</v>
      </c>
      <c r="B63" s="319">
        <v>1</v>
      </c>
      <c r="C63" s="229" t="s">
        <v>413</v>
      </c>
      <c r="D63" s="220">
        <v>0</v>
      </c>
      <c r="E63" s="220">
        <v>0</v>
      </c>
      <c r="F63" s="220">
        <v>0</v>
      </c>
      <c r="G63" s="220">
        <v>36000</v>
      </c>
      <c r="H63" s="228">
        <v>36000</v>
      </c>
      <c r="I63" s="317"/>
      <c r="J63" s="320"/>
      <c r="K63" s="219" t="s">
        <v>414</v>
      </c>
      <c r="L63" s="206">
        <v>425070</v>
      </c>
      <c r="M63" s="206">
        <v>3</v>
      </c>
      <c r="N63" s="206">
        <v>0</v>
      </c>
      <c r="O63" s="206">
        <v>40003</v>
      </c>
      <c r="P63" s="209">
        <v>465073</v>
      </c>
    </row>
    <row r="64" spans="1:16" ht="21" customHeight="1" x14ac:dyDescent="0.2">
      <c r="A64" s="317"/>
      <c r="B64" s="320"/>
      <c r="C64" s="219" t="s">
        <v>415</v>
      </c>
      <c r="D64" s="206">
        <v>1300000</v>
      </c>
      <c r="E64" s="206">
        <v>8</v>
      </c>
      <c r="F64" s="206">
        <v>0</v>
      </c>
      <c r="G64" s="206">
        <v>1463000</v>
      </c>
      <c r="H64" s="207">
        <v>2763000</v>
      </c>
      <c r="I64" s="317"/>
      <c r="J64" s="320"/>
      <c r="K64" s="229" t="s">
        <v>416</v>
      </c>
      <c r="L64" s="220">
        <v>143528</v>
      </c>
      <c r="M64" s="220">
        <v>1</v>
      </c>
      <c r="N64" s="220">
        <v>0</v>
      </c>
      <c r="O64" s="220">
        <v>0</v>
      </c>
      <c r="P64" s="230">
        <v>143528</v>
      </c>
    </row>
    <row r="65" spans="1:16" ht="21" customHeight="1" x14ac:dyDescent="0.2">
      <c r="A65" s="317"/>
      <c r="B65" s="320"/>
      <c r="C65" s="219" t="s">
        <v>417</v>
      </c>
      <c r="D65" s="206">
        <v>0</v>
      </c>
      <c r="E65" s="206">
        <v>0</v>
      </c>
      <c r="F65" s="206">
        <v>110931</v>
      </c>
      <c r="G65" s="206">
        <v>114000</v>
      </c>
      <c r="H65" s="207">
        <v>224931</v>
      </c>
      <c r="I65" s="317"/>
      <c r="J65" s="320"/>
      <c r="K65" s="219" t="s">
        <v>418</v>
      </c>
      <c r="L65" s="206">
        <v>0</v>
      </c>
      <c r="M65" s="206">
        <v>0</v>
      </c>
      <c r="N65" s="206">
        <v>0</v>
      </c>
      <c r="O65" s="206">
        <v>24000</v>
      </c>
      <c r="P65" s="209">
        <v>24000</v>
      </c>
    </row>
    <row r="66" spans="1:16" ht="21" customHeight="1" x14ac:dyDescent="0.2">
      <c r="A66" s="317"/>
      <c r="B66" s="320"/>
      <c r="C66" s="219" t="s">
        <v>419</v>
      </c>
      <c r="D66" s="206">
        <v>0</v>
      </c>
      <c r="E66" s="206">
        <v>0</v>
      </c>
      <c r="F66" s="206">
        <v>0</v>
      </c>
      <c r="G66" s="206">
        <v>55000</v>
      </c>
      <c r="H66" s="207">
        <v>55000</v>
      </c>
      <c r="I66" s="318"/>
      <c r="J66" s="321"/>
      <c r="K66" s="224" t="s">
        <v>420</v>
      </c>
      <c r="L66" s="210">
        <v>0</v>
      </c>
      <c r="M66" s="210">
        <v>0</v>
      </c>
      <c r="N66" s="210">
        <v>8754</v>
      </c>
      <c r="O66" s="210">
        <v>36000</v>
      </c>
      <c r="P66" s="211">
        <v>44754</v>
      </c>
    </row>
    <row r="67" spans="1:16" ht="21" customHeight="1" thickBot="1" x14ac:dyDescent="0.25">
      <c r="A67" s="317"/>
      <c r="B67" s="320"/>
      <c r="C67" s="219" t="s">
        <v>421</v>
      </c>
      <c r="D67" s="206">
        <v>0</v>
      </c>
      <c r="E67" s="206">
        <v>0</v>
      </c>
      <c r="F67" s="206">
        <v>0</v>
      </c>
      <c r="G67" s="206">
        <v>41000</v>
      </c>
      <c r="H67" s="207">
        <v>41000</v>
      </c>
      <c r="I67" s="322" t="s">
        <v>342</v>
      </c>
      <c r="J67" s="323"/>
      <c r="K67" s="324"/>
      <c r="L67" s="253">
        <v>568598</v>
      </c>
      <c r="M67" s="253">
        <v>4</v>
      </c>
      <c r="N67" s="253">
        <v>111836</v>
      </c>
      <c r="O67" s="253">
        <v>100003</v>
      </c>
      <c r="P67" s="254">
        <v>780437</v>
      </c>
    </row>
    <row r="68" spans="1:16" ht="21" customHeight="1" thickTop="1" x14ac:dyDescent="0.2">
      <c r="A68" s="317"/>
      <c r="B68" s="320"/>
      <c r="C68" s="229" t="s">
        <v>422</v>
      </c>
      <c r="D68" s="220">
        <v>145962</v>
      </c>
      <c r="E68" s="220">
        <v>1</v>
      </c>
      <c r="F68" s="220">
        <v>54062</v>
      </c>
      <c r="G68" s="220">
        <v>52002</v>
      </c>
      <c r="H68" s="228">
        <v>252026</v>
      </c>
      <c r="I68" s="325" t="s">
        <v>423</v>
      </c>
      <c r="J68" s="326"/>
      <c r="K68" s="327"/>
      <c r="L68" s="255">
        <v>20813386</v>
      </c>
      <c r="M68" s="255">
        <v>143</v>
      </c>
      <c r="N68" s="255">
        <v>4071936</v>
      </c>
      <c r="O68" s="255">
        <v>8962894</v>
      </c>
      <c r="P68" s="256">
        <v>33848216</v>
      </c>
    </row>
    <row r="69" spans="1:16" ht="21" customHeight="1" x14ac:dyDescent="0.2">
      <c r="A69" s="318"/>
      <c r="B69" s="321"/>
      <c r="C69" s="219" t="s">
        <v>424</v>
      </c>
      <c r="D69" s="206">
        <v>0</v>
      </c>
      <c r="E69" s="206">
        <v>0</v>
      </c>
      <c r="F69" s="206">
        <v>0</v>
      </c>
      <c r="G69" s="206">
        <v>0</v>
      </c>
      <c r="H69" s="207">
        <v>0</v>
      </c>
      <c r="I69" s="204"/>
      <c r="J69" s="204"/>
      <c r="K69" s="204"/>
    </row>
    <row r="70" spans="1:16" ht="21" customHeight="1" x14ac:dyDescent="0.2">
      <c r="A70" s="311" t="s">
        <v>342</v>
      </c>
      <c r="B70" s="312"/>
      <c r="C70" s="313"/>
      <c r="D70" s="241">
        <v>1445962</v>
      </c>
      <c r="E70" s="241">
        <v>9</v>
      </c>
      <c r="F70" s="241">
        <v>164993</v>
      </c>
      <c r="G70" s="241">
        <v>1761002</v>
      </c>
      <c r="H70" s="242">
        <v>3371957</v>
      </c>
      <c r="I70" s="314"/>
      <c r="J70" s="315"/>
      <c r="K70" s="315"/>
      <c r="L70" s="315"/>
      <c r="M70" s="315"/>
      <c r="N70" s="315"/>
      <c r="O70" s="315"/>
      <c r="P70" s="315"/>
    </row>
    <row r="71" spans="1:16" ht="21" customHeight="1" x14ac:dyDescent="0.2">
      <c r="A71" s="257"/>
      <c r="B71" s="257"/>
      <c r="C71" s="257"/>
      <c r="D71" s="257"/>
      <c r="E71" s="257"/>
      <c r="F71" s="257"/>
      <c r="G71" s="257"/>
      <c r="H71" s="257"/>
    </row>
    <row r="72" spans="1:16" ht="21" customHeight="1" x14ac:dyDescent="0.2">
      <c r="A72" s="204"/>
      <c r="B72" s="204"/>
      <c r="C72" s="204"/>
    </row>
    <row r="73" spans="1:16" ht="21" customHeight="1" x14ac:dyDescent="0.2">
      <c r="A73" s="204"/>
      <c r="B73" s="204"/>
      <c r="C73" s="204"/>
    </row>
    <row r="74" spans="1:16" ht="21" customHeight="1" x14ac:dyDescent="0.2">
      <c r="A74" s="204"/>
      <c r="B74" s="204"/>
      <c r="C74" s="204"/>
    </row>
    <row r="75" spans="1:16" ht="21" customHeight="1" x14ac:dyDescent="0.2">
      <c r="A75" s="204"/>
      <c r="B75" s="204"/>
      <c r="C75" s="204"/>
    </row>
    <row r="76" spans="1:16" ht="18.95" customHeight="1" x14ac:dyDescent="0.2">
      <c r="A76" s="204"/>
      <c r="B76" s="204"/>
      <c r="C76" s="204"/>
    </row>
    <row r="77" spans="1:16" ht="18.95" customHeight="1" x14ac:dyDescent="0.2">
      <c r="A77" s="204"/>
      <c r="B77" s="204"/>
      <c r="C77" s="204"/>
    </row>
    <row r="78" spans="1:16" ht="18.95" customHeight="1" x14ac:dyDescent="0.2">
      <c r="A78" s="204"/>
      <c r="B78" s="204"/>
      <c r="C78" s="204"/>
    </row>
    <row r="79" spans="1:16" ht="18.95" customHeight="1" x14ac:dyDescent="0.2">
      <c r="A79" s="204"/>
      <c r="B79" s="204"/>
      <c r="C79" s="204"/>
    </row>
    <row r="80" spans="1:16" ht="18.95" customHeight="1" x14ac:dyDescent="0.2">
      <c r="C80" s="258"/>
      <c r="D80" s="258"/>
      <c r="E80" s="258"/>
      <c r="F80" s="258"/>
      <c r="G80" s="258"/>
      <c r="H80" s="258"/>
    </row>
    <row r="81" spans="3:16" ht="18.95" customHeight="1" x14ac:dyDescent="0.2">
      <c r="C81" s="258"/>
      <c r="D81" s="258"/>
      <c r="E81" s="258"/>
      <c r="F81" s="258"/>
      <c r="G81" s="258"/>
      <c r="H81" s="258"/>
    </row>
    <row r="82" spans="3:16" ht="18.95" customHeight="1" x14ac:dyDescent="0.2">
      <c r="C82" s="258"/>
      <c r="D82" s="258"/>
      <c r="E82" s="258"/>
      <c r="F82" s="258"/>
      <c r="G82" s="258"/>
      <c r="H82" s="258"/>
    </row>
    <row r="83" spans="3:16" ht="18.75" customHeight="1" x14ac:dyDescent="0.2">
      <c r="C83" s="258"/>
      <c r="D83" s="258"/>
      <c r="E83" s="258"/>
      <c r="F83" s="258"/>
      <c r="G83" s="258"/>
      <c r="H83" s="258"/>
    </row>
    <row r="84" spans="3:16" s="258" customFormat="1" ht="18.75" customHeight="1" x14ac:dyDescent="0.2">
      <c r="K84" s="259"/>
      <c r="L84" s="204"/>
      <c r="M84" s="204"/>
      <c r="N84" s="204"/>
      <c r="O84" s="204"/>
      <c r="P84" s="204"/>
    </row>
    <row r="85" spans="3:16" s="258" customFormat="1" ht="18.75" customHeight="1" x14ac:dyDescent="0.2">
      <c r="K85" s="259"/>
      <c r="L85" s="204"/>
      <c r="M85" s="204"/>
      <c r="N85" s="204"/>
      <c r="O85" s="204"/>
      <c r="P85" s="204"/>
    </row>
    <row r="86" spans="3:16" s="258" customFormat="1" ht="18.75" customHeight="1" x14ac:dyDescent="0.2">
      <c r="K86" s="259"/>
      <c r="L86" s="204"/>
      <c r="M86" s="204"/>
      <c r="N86" s="204"/>
      <c r="O86" s="204"/>
      <c r="P86" s="204"/>
    </row>
    <row r="87" spans="3:16" s="258" customFormat="1" ht="18.75" customHeight="1" x14ac:dyDescent="0.2">
      <c r="K87" s="259"/>
      <c r="L87" s="204"/>
      <c r="M87" s="204"/>
      <c r="N87" s="204"/>
      <c r="O87" s="204"/>
      <c r="P87" s="204"/>
    </row>
    <row r="88" spans="3:16" s="258" customFormat="1" ht="18.75" customHeight="1" x14ac:dyDescent="0.2">
      <c r="K88" s="259"/>
      <c r="L88" s="204"/>
      <c r="M88" s="204"/>
      <c r="N88" s="204"/>
      <c r="O88" s="204"/>
      <c r="P88" s="204"/>
    </row>
    <row r="89" spans="3:16" s="258" customFormat="1" ht="18.75" customHeight="1" x14ac:dyDescent="0.2">
      <c r="K89" s="259"/>
      <c r="L89" s="204"/>
      <c r="M89" s="204"/>
      <c r="N89" s="204"/>
      <c r="O89" s="204"/>
      <c r="P89" s="204"/>
    </row>
    <row r="90" spans="3:16" s="258" customFormat="1" ht="18.75" customHeight="1" x14ac:dyDescent="0.2">
      <c r="K90" s="259"/>
      <c r="L90" s="204"/>
      <c r="M90" s="204"/>
      <c r="N90" s="204"/>
      <c r="O90" s="204"/>
      <c r="P90" s="204"/>
    </row>
    <row r="91" spans="3:16" s="258" customFormat="1" ht="18.75" customHeight="1" x14ac:dyDescent="0.2">
      <c r="K91" s="259"/>
      <c r="L91" s="204"/>
      <c r="M91" s="204"/>
      <c r="N91" s="204"/>
      <c r="O91" s="204"/>
      <c r="P91" s="204"/>
    </row>
    <row r="92" spans="3:16" s="258" customFormat="1" ht="18.75" customHeight="1" x14ac:dyDescent="0.2">
      <c r="K92" s="259"/>
      <c r="L92" s="204"/>
      <c r="M92" s="204"/>
      <c r="N92" s="204"/>
      <c r="O92" s="204"/>
      <c r="P92" s="204"/>
    </row>
    <row r="93" spans="3:16" s="258" customFormat="1" ht="18.75" customHeight="1" x14ac:dyDescent="0.2">
      <c r="K93" s="259"/>
      <c r="L93" s="204"/>
      <c r="M93" s="204"/>
      <c r="N93" s="204"/>
      <c r="O93" s="204"/>
      <c r="P93" s="204"/>
    </row>
    <row r="94" spans="3:16" s="258" customFormat="1" ht="18.75" customHeight="1" x14ac:dyDescent="0.2">
      <c r="K94" s="259"/>
      <c r="L94" s="204"/>
      <c r="M94" s="204"/>
      <c r="N94" s="204"/>
      <c r="O94" s="204"/>
      <c r="P94" s="204"/>
    </row>
    <row r="95" spans="3:16" s="258" customFormat="1" ht="18.75" customHeight="1" x14ac:dyDescent="0.2">
      <c r="K95" s="259"/>
      <c r="L95" s="204"/>
      <c r="M95" s="204"/>
      <c r="N95" s="204"/>
      <c r="O95" s="204"/>
      <c r="P95" s="204"/>
    </row>
    <row r="96" spans="3:16" s="258" customFormat="1" ht="18.75" customHeight="1" x14ac:dyDescent="0.2">
      <c r="K96" s="259"/>
      <c r="L96" s="204"/>
      <c r="M96" s="204"/>
      <c r="N96" s="204"/>
      <c r="O96" s="204"/>
      <c r="P96" s="204"/>
    </row>
    <row r="97" spans="11:16" s="258" customFormat="1" ht="18.75" customHeight="1" x14ac:dyDescent="0.2">
      <c r="K97" s="259"/>
      <c r="L97" s="204"/>
      <c r="M97" s="204"/>
      <c r="N97" s="204"/>
      <c r="O97" s="204"/>
      <c r="P97" s="204"/>
    </row>
    <row r="98" spans="11:16" s="258" customFormat="1" ht="18.75" customHeight="1" x14ac:dyDescent="0.2">
      <c r="K98" s="259"/>
      <c r="L98" s="204"/>
      <c r="M98" s="204"/>
      <c r="N98" s="204"/>
      <c r="O98" s="204"/>
      <c r="P98" s="204"/>
    </row>
    <row r="99" spans="11:16" s="258" customFormat="1" ht="18.75" customHeight="1" x14ac:dyDescent="0.2">
      <c r="K99" s="259"/>
      <c r="L99" s="204"/>
      <c r="M99" s="204"/>
      <c r="N99" s="204"/>
      <c r="O99" s="204"/>
      <c r="P99" s="204"/>
    </row>
    <row r="100" spans="11:16" s="258" customFormat="1" ht="18.75" customHeight="1" x14ac:dyDescent="0.2">
      <c r="K100" s="259"/>
      <c r="L100" s="204"/>
      <c r="M100" s="204"/>
      <c r="N100" s="204"/>
      <c r="O100" s="204"/>
      <c r="P100" s="204"/>
    </row>
    <row r="101" spans="11:16" s="258" customFormat="1" ht="18.75" customHeight="1" x14ac:dyDescent="0.2">
      <c r="K101" s="259"/>
      <c r="L101" s="204"/>
      <c r="M101" s="204"/>
      <c r="N101" s="204"/>
      <c r="O101" s="204"/>
      <c r="P101" s="204"/>
    </row>
    <row r="102" spans="11:16" s="258" customFormat="1" ht="18.75" customHeight="1" x14ac:dyDescent="0.2">
      <c r="K102" s="259"/>
      <c r="L102" s="204"/>
      <c r="M102" s="204"/>
      <c r="N102" s="204"/>
      <c r="O102" s="204"/>
      <c r="P102" s="204"/>
    </row>
    <row r="103" spans="11:16" s="258" customFormat="1" ht="18.75" customHeight="1" x14ac:dyDescent="0.2">
      <c r="K103" s="259"/>
      <c r="L103" s="204"/>
      <c r="M103" s="204"/>
      <c r="N103" s="204"/>
      <c r="O103" s="204"/>
      <c r="P103" s="204"/>
    </row>
    <row r="104" spans="11:16" s="258" customFormat="1" ht="18.75" customHeight="1" x14ac:dyDescent="0.2">
      <c r="K104" s="259"/>
      <c r="L104" s="204"/>
      <c r="M104" s="204"/>
      <c r="N104" s="204"/>
      <c r="O104" s="204"/>
      <c r="P104" s="204"/>
    </row>
    <row r="105" spans="11:16" s="258" customFormat="1" ht="18.75" customHeight="1" x14ac:dyDescent="0.2">
      <c r="K105" s="259"/>
      <c r="L105" s="204"/>
      <c r="M105" s="204"/>
      <c r="N105" s="204"/>
      <c r="O105" s="204"/>
      <c r="P105" s="204"/>
    </row>
    <row r="106" spans="11:16" s="258" customFormat="1" ht="18.75" customHeight="1" x14ac:dyDescent="0.2">
      <c r="K106" s="259"/>
      <c r="L106" s="204"/>
      <c r="M106" s="204"/>
      <c r="N106" s="204"/>
      <c r="O106" s="204"/>
      <c r="P106" s="204"/>
    </row>
    <row r="107" spans="11:16" s="258" customFormat="1" ht="18.75" customHeight="1" x14ac:dyDescent="0.2">
      <c r="K107" s="259"/>
      <c r="L107" s="204"/>
      <c r="M107" s="204"/>
      <c r="N107" s="204"/>
      <c r="O107" s="204"/>
      <c r="P107" s="204"/>
    </row>
    <row r="108" spans="11:16" s="258" customFormat="1" ht="18.75" customHeight="1" x14ac:dyDescent="0.2">
      <c r="K108" s="259"/>
      <c r="L108" s="204"/>
      <c r="M108" s="204"/>
      <c r="N108" s="204"/>
      <c r="O108" s="204"/>
      <c r="P108" s="204"/>
    </row>
    <row r="109" spans="11:16" s="258" customFormat="1" ht="18.75" customHeight="1" x14ac:dyDescent="0.2">
      <c r="K109" s="259"/>
      <c r="L109" s="204"/>
      <c r="M109" s="204"/>
      <c r="N109" s="204"/>
      <c r="O109" s="204"/>
      <c r="P109" s="204"/>
    </row>
    <row r="110" spans="11:16" s="258" customFormat="1" ht="18.75" customHeight="1" x14ac:dyDescent="0.2">
      <c r="K110" s="259"/>
      <c r="L110" s="204"/>
      <c r="M110" s="204"/>
      <c r="N110" s="204"/>
      <c r="O110" s="204"/>
      <c r="P110" s="204"/>
    </row>
    <row r="111" spans="11:16" s="258" customFormat="1" ht="18.75" customHeight="1" x14ac:dyDescent="0.2">
      <c r="K111" s="259"/>
      <c r="L111" s="204"/>
      <c r="M111" s="204"/>
      <c r="N111" s="204"/>
      <c r="O111" s="204"/>
      <c r="P111" s="204"/>
    </row>
    <row r="112" spans="11:16" s="258" customFormat="1" ht="18.75" customHeight="1" x14ac:dyDescent="0.2">
      <c r="K112" s="259"/>
      <c r="L112" s="204"/>
      <c r="M112" s="204"/>
      <c r="N112" s="204"/>
      <c r="O112" s="204"/>
      <c r="P112" s="204"/>
    </row>
    <row r="113" spans="11:16" s="258" customFormat="1" ht="18.75" customHeight="1" x14ac:dyDescent="0.2">
      <c r="K113" s="259"/>
      <c r="L113" s="204"/>
      <c r="M113" s="204"/>
      <c r="N113" s="204"/>
      <c r="O113" s="204"/>
      <c r="P113" s="204"/>
    </row>
    <row r="114" spans="11:16" s="258" customFormat="1" ht="18.75" customHeight="1" x14ac:dyDescent="0.2">
      <c r="K114" s="259"/>
      <c r="L114" s="204"/>
      <c r="M114" s="204"/>
      <c r="N114" s="204"/>
      <c r="O114" s="204"/>
      <c r="P114" s="204"/>
    </row>
    <row r="115" spans="11:16" s="258" customFormat="1" ht="18.75" customHeight="1" x14ac:dyDescent="0.2">
      <c r="K115" s="259"/>
      <c r="L115" s="204"/>
      <c r="M115" s="204"/>
      <c r="N115" s="204"/>
      <c r="O115" s="204"/>
      <c r="P115" s="204"/>
    </row>
    <row r="116" spans="11:16" s="258" customFormat="1" ht="18.75" customHeight="1" x14ac:dyDescent="0.2">
      <c r="K116" s="259"/>
      <c r="L116" s="204"/>
      <c r="M116" s="204"/>
      <c r="N116" s="204"/>
      <c r="O116" s="204"/>
      <c r="P116" s="204"/>
    </row>
    <row r="117" spans="11:16" s="258" customFormat="1" ht="18.75" customHeight="1" x14ac:dyDescent="0.2">
      <c r="K117" s="259"/>
      <c r="L117" s="204"/>
      <c r="M117" s="204"/>
      <c r="N117" s="204"/>
      <c r="O117" s="204"/>
      <c r="P117" s="204"/>
    </row>
    <row r="118" spans="11:16" s="258" customFormat="1" ht="18.75" customHeight="1" x14ac:dyDescent="0.2">
      <c r="K118" s="259"/>
      <c r="L118" s="204"/>
      <c r="M118" s="204"/>
      <c r="N118" s="204"/>
      <c r="O118" s="204"/>
      <c r="P118" s="204"/>
    </row>
    <row r="119" spans="11:16" s="258" customFormat="1" ht="18.75" customHeight="1" x14ac:dyDescent="0.2">
      <c r="K119" s="259"/>
      <c r="L119" s="204"/>
      <c r="M119" s="204"/>
      <c r="N119" s="204"/>
      <c r="O119" s="204"/>
      <c r="P119" s="204"/>
    </row>
    <row r="120" spans="11:16" s="258" customFormat="1" ht="18.75" customHeight="1" x14ac:dyDescent="0.2">
      <c r="K120" s="259"/>
      <c r="L120" s="204"/>
      <c r="M120" s="204"/>
      <c r="N120" s="204"/>
      <c r="O120" s="204"/>
      <c r="P120" s="204"/>
    </row>
    <row r="121" spans="11:16" s="258" customFormat="1" ht="18.75" customHeight="1" x14ac:dyDescent="0.2">
      <c r="K121" s="259"/>
      <c r="L121" s="204"/>
      <c r="M121" s="204"/>
      <c r="N121" s="204"/>
      <c r="O121" s="204"/>
      <c r="P121" s="204"/>
    </row>
    <row r="122" spans="11:16" s="258" customFormat="1" ht="18.75" customHeight="1" x14ac:dyDescent="0.2">
      <c r="K122" s="259"/>
      <c r="L122" s="204"/>
      <c r="M122" s="204"/>
      <c r="N122" s="204"/>
      <c r="O122" s="204"/>
      <c r="P122" s="204"/>
    </row>
    <row r="123" spans="11:16" s="258" customFormat="1" ht="18.75" customHeight="1" x14ac:dyDescent="0.2">
      <c r="K123" s="259"/>
      <c r="L123" s="204"/>
      <c r="M123" s="204"/>
      <c r="N123" s="204"/>
      <c r="O123" s="204"/>
      <c r="P123" s="204"/>
    </row>
    <row r="124" spans="11:16" s="258" customFormat="1" ht="18.75" customHeight="1" x14ac:dyDescent="0.2">
      <c r="K124" s="259"/>
      <c r="L124" s="204"/>
      <c r="M124" s="204"/>
      <c r="N124" s="204"/>
      <c r="O124" s="204"/>
      <c r="P124" s="204"/>
    </row>
    <row r="125" spans="11:16" s="258" customFormat="1" ht="18.75" customHeight="1" x14ac:dyDescent="0.2">
      <c r="K125" s="259"/>
      <c r="L125" s="204"/>
      <c r="M125" s="204"/>
      <c r="N125" s="204"/>
      <c r="O125" s="204"/>
      <c r="P125" s="204"/>
    </row>
    <row r="126" spans="11:16" s="258" customFormat="1" ht="18.75" customHeight="1" x14ac:dyDescent="0.2">
      <c r="K126" s="259"/>
      <c r="L126" s="204"/>
      <c r="M126" s="204"/>
      <c r="N126" s="204"/>
      <c r="O126" s="204"/>
      <c r="P126" s="204"/>
    </row>
    <row r="127" spans="11:16" s="258" customFormat="1" ht="18.75" customHeight="1" x14ac:dyDescent="0.2">
      <c r="K127" s="259"/>
      <c r="L127" s="204"/>
      <c r="M127" s="204"/>
      <c r="N127" s="204"/>
      <c r="O127" s="204"/>
      <c r="P127" s="204"/>
    </row>
    <row r="128" spans="11:16" s="258" customFormat="1" ht="18.75" customHeight="1" x14ac:dyDescent="0.2">
      <c r="K128" s="259"/>
      <c r="L128" s="204"/>
      <c r="M128" s="204"/>
      <c r="N128" s="204"/>
      <c r="O128" s="204"/>
      <c r="P128" s="204"/>
    </row>
    <row r="129" spans="1:16" s="258" customFormat="1" ht="18.75" customHeight="1" x14ac:dyDescent="0.2">
      <c r="K129" s="259"/>
      <c r="L129" s="204"/>
      <c r="M129" s="204"/>
      <c r="N129" s="204"/>
      <c r="O129" s="204"/>
      <c r="P129" s="204"/>
    </row>
    <row r="130" spans="1:16" s="258" customFormat="1" ht="18.75" customHeight="1" x14ac:dyDescent="0.2">
      <c r="K130" s="259"/>
      <c r="L130" s="204"/>
      <c r="M130" s="204"/>
      <c r="N130" s="204"/>
      <c r="O130" s="204"/>
      <c r="P130" s="204"/>
    </row>
    <row r="131" spans="1:16" s="258" customFormat="1" ht="18.75" customHeight="1" x14ac:dyDescent="0.2">
      <c r="K131" s="259"/>
      <c r="L131" s="204"/>
      <c r="M131" s="204"/>
      <c r="N131" s="204"/>
      <c r="O131" s="204"/>
      <c r="P131" s="204"/>
    </row>
    <row r="132" spans="1:16" s="258" customFormat="1" ht="18.75" customHeight="1" x14ac:dyDescent="0.2">
      <c r="K132" s="259"/>
      <c r="L132" s="204"/>
      <c r="M132" s="204"/>
      <c r="N132" s="204"/>
      <c r="O132" s="204"/>
      <c r="P132" s="204"/>
    </row>
    <row r="133" spans="1:16" s="258" customFormat="1" ht="18.75" customHeight="1" x14ac:dyDescent="0.2">
      <c r="K133" s="259"/>
      <c r="L133" s="204"/>
      <c r="M133" s="204"/>
      <c r="N133" s="204"/>
      <c r="O133" s="204"/>
      <c r="P133" s="204"/>
    </row>
    <row r="134" spans="1:16" s="258" customFormat="1" ht="18.75" customHeight="1" x14ac:dyDescent="0.2">
      <c r="K134" s="259"/>
      <c r="L134" s="204"/>
      <c r="M134" s="204"/>
      <c r="N134" s="204"/>
      <c r="O134" s="204"/>
      <c r="P134" s="204"/>
    </row>
    <row r="135" spans="1:16" s="258" customFormat="1" ht="18.75" customHeight="1" x14ac:dyDescent="0.2">
      <c r="K135" s="259"/>
      <c r="L135" s="204"/>
      <c r="M135" s="204"/>
      <c r="N135" s="204"/>
      <c r="O135" s="204"/>
      <c r="P135" s="204"/>
    </row>
    <row r="136" spans="1:16" s="258" customFormat="1" ht="18.75" customHeight="1" x14ac:dyDescent="0.2">
      <c r="K136" s="259"/>
      <c r="L136" s="204"/>
      <c r="M136" s="204"/>
      <c r="N136" s="204"/>
      <c r="O136" s="204"/>
      <c r="P136" s="204"/>
    </row>
    <row r="137" spans="1:16" s="258" customFormat="1" ht="18.75" customHeight="1" x14ac:dyDescent="0.2">
      <c r="K137" s="259"/>
      <c r="L137" s="204"/>
      <c r="M137" s="204"/>
      <c r="N137" s="204"/>
      <c r="O137" s="204"/>
      <c r="P137" s="204"/>
    </row>
    <row r="138" spans="1:16" s="258" customFormat="1" ht="18.75" customHeight="1" x14ac:dyDescent="0.2">
      <c r="K138" s="259"/>
      <c r="L138" s="204"/>
      <c r="M138" s="204"/>
      <c r="N138" s="204"/>
      <c r="O138" s="204"/>
      <c r="P138" s="204"/>
    </row>
    <row r="139" spans="1:16" s="258" customFormat="1" ht="18.75" customHeight="1" x14ac:dyDescent="0.2">
      <c r="K139" s="259"/>
      <c r="L139" s="204"/>
      <c r="M139" s="204"/>
      <c r="N139" s="204"/>
      <c r="O139" s="204"/>
      <c r="P139" s="204"/>
    </row>
    <row r="140" spans="1:16" s="258" customFormat="1" ht="18.75" customHeight="1" x14ac:dyDescent="0.2">
      <c r="A140" s="204"/>
      <c r="B140" s="204"/>
      <c r="C140" s="204"/>
      <c r="D140" s="204"/>
      <c r="E140" s="204"/>
      <c r="F140" s="204"/>
      <c r="G140" s="204"/>
      <c r="H140" s="204"/>
      <c r="K140" s="259"/>
      <c r="L140" s="204"/>
      <c r="M140" s="204"/>
      <c r="N140" s="204"/>
      <c r="O140" s="204"/>
      <c r="P140" s="204"/>
    </row>
    <row r="141" spans="1:16" s="258" customFormat="1" ht="18.75" customHeight="1" x14ac:dyDescent="0.2">
      <c r="A141" s="204"/>
      <c r="B141" s="204"/>
      <c r="C141" s="204"/>
      <c r="D141" s="204"/>
      <c r="E141" s="204"/>
      <c r="F141" s="204"/>
      <c r="G141" s="204"/>
      <c r="H141" s="204"/>
      <c r="K141" s="259"/>
      <c r="L141" s="204"/>
      <c r="M141" s="204"/>
      <c r="N141" s="204"/>
      <c r="O141" s="204"/>
      <c r="P141" s="204"/>
    </row>
    <row r="142" spans="1:16" s="258" customFormat="1" ht="18.75" customHeight="1" x14ac:dyDescent="0.2">
      <c r="A142" s="204"/>
      <c r="B142" s="204"/>
      <c r="C142" s="204"/>
      <c r="D142" s="204"/>
      <c r="E142" s="204"/>
      <c r="F142" s="204"/>
      <c r="G142" s="204"/>
      <c r="H142" s="204"/>
      <c r="K142" s="259"/>
      <c r="L142" s="204"/>
      <c r="M142" s="204"/>
      <c r="N142" s="204"/>
      <c r="O142" s="204"/>
      <c r="P142" s="204"/>
    </row>
    <row r="143" spans="1:16" s="258" customFormat="1" ht="18.75" customHeight="1" x14ac:dyDescent="0.2">
      <c r="C143" s="259"/>
      <c r="D143" s="204"/>
      <c r="E143" s="204"/>
      <c r="F143" s="204"/>
      <c r="G143" s="204"/>
      <c r="H143" s="204"/>
      <c r="K143" s="259"/>
      <c r="L143" s="204"/>
      <c r="M143" s="204"/>
      <c r="N143" s="204"/>
      <c r="O143" s="204"/>
      <c r="P143" s="204"/>
    </row>
    <row r="144" spans="1:16" ht="18.75" customHeight="1" x14ac:dyDescent="0.2"/>
    <row r="145" spans="3:17" ht="18.75" customHeight="1" x14ac:dyDescent="0.2"/>
    <row r="146" spans="3:17" ht="18.75" customHeight="1" x14ac:dyDescent="0.2"/>
    <row r="147" spans="3:17" ht="18.75" customHeight="1" x14ac:dyDescent="0.2"/>
    <row r="148" spans="3:17" ht="18.75" customHeight="1" x14ac:dyDescent="0.2"/>
    <row r="149" spans="3:17" ht="18.75" customHeight="1" x14ac:dyDescent="0.2"/>
    <row r="150" spans="3:17" ht="18.75" customHeight="1" x14ac:dyDescent="0.2"/>
    <row r="151" spans="3:17" ht="18.75" customHeight="1" x14ac:dyDescent="0.2"/>
    <row r="152" spans="3:17" ht="18.75" customHeight="1" x14ac:dyDescent="0.2"/>
    <row r="155" spans="3:17" s="258" customFormat="1" ht="14.25" customHeight="1" x14ac:dyDescent="0.2">
      <c r="C155" s="259"/>
      <c r="D155" s="204"/>
      <c r="E155" s="204"/>
      <c r="F155" s="204"/>
      <c r="G155" s="204"/>
      <c r="H155" s="204"/>
      <c r="K155" s="259"/>
      <c r="L155" s="204"/>
      <c r="M155" s="204"/>
      <c r="N155" s="204"/>
      <c r="O155" s="204"/>
      <c r="P155" s="204"/>
      <c r="Q155" s="204"/>
    </row>
    <row r="156" spans="3:17" s="258" customFormat="1" ht="14.25" customHeight="1" x14ac:dyDescent="0.2">
      <c r="C156" s="259"/>
      <c r="D156" s="204"/>
      <c r="E156" s="204"/>
      <c r="F156" s="204"/>
      <c r="G156" s="204"/>
      <c r="H156" s="204"/>
      <c r="K156" s="259"/>
      <c r="L156" s="204"/>
      <c r="M156" s="204"/>
      <c r="N156" s="204"/>
      <c r="O156" s="204"/>
      <c r="P156" s="204"/>
      <c r="Q156" s="204"/>
    </row>
    <row r="157" spans="3:17" s="258" customFormat="1" ht="14.25" customHeight="1" x14ac:dyDescent="0.2">
      <c r="C157" s="259"/>
      <c r="D157" s="204"/>
      <c r="E157" s="204"/>
      <c r="F157" s="204"/>
      <c r="G157" s="204"/>
      <c r="H157" s="204"/>
      <c r="K157" s="259"/>
      <c r="L157" s="204"/>
      <c r="M157" s="204"/>
      <c r="N157" s="204"/>
      <c r="O157" s="204"/>
      <c r="P157" s="204"/>
      <c r="Q157" s="204"/>
    </row>
  </sheetData>
  <mergeCells count="65">
    <mergeCell ref="C1:K1"/>
    <mergeCell ref="L1:P1"/>
    <mergeCell ref="D2:F2"/>
    <mergeCell ref="G2:G3"/>
    <mergeCell ref="L2:N2"/>
    <mergeCell ref="O2:O3"/>
    <mergeCell ref="A4:A16"/>
    <mergeCell ref="B4:B9"/>
    <mergeCell ref="I4:I10"/>
    <mergeCell ref="J4:J10"/>
    <mergeCell ref="B10:C10"/>
    <mergeCell ref="B11:B15"/>
    <mergeCell ref="I11:K11"/>
    <mergeCell ref="I12:I25"/>
    <mergeCell ref="J12:J16"/>
    <mergeCell ref="B16:C16"/>
    <mergeCell ref="J33:K33"/>
    <mergeCell ref="J34:J38"/>
    <mergeCell ref="B35:C35"/>
    <mergeCell ref="B36:B41"/>
    <mergeCell ref="A17:C17"/>
    <mergeCell ref="J17:K17"/>
    <mergeCell ref="A18:A29"/>
    <mergeCell ref="J18:J20"/>
    <mergeCell ref="J21:K21"/>
    <mergeCell ref="J22:J24"/>
    <mergeCell ref="B23:C23"/>
    <mergeCell ref="B24:B28"/>
    <mergeCell ref="J25:K25"/>
    <mergeCell ref="I26:K26"/>
    <mergeCell ref="J39:K39"/>
    <mergeCell ref="J40:J43"/>
    <mergeCell ref="B42:C42"/>
    <mergeCell ref="A43:C43"/>
    <mergeCell ref="A44:A50"/>
    <mergeCell ref="B44:B50"/>
    <mergeCell ref="J44:K44"/>
    <mergeCell ref="I45:K45"/>
    <mergeCell ref="I46:I53"/>
    <mergeCell ref="J46:J53"/>
    <mergeCell ref="I27:I44"/>
    <mergeCell ref="J27:J32"/>
    <mergeCell ref="B29:C29"/>
    <mergeCell ref="A30:C30"/>
    <mergeCell ref="A31:A42"/>
    <mergeCell ref="B31:B34"/>
    <mergeCell ref="A51:C51"/>
    <mergeCell ref="A52:A61"/>
    <mergeCell ref="B52:B55"/>
    <mergeCell ref="I54:K54"/>
    <mergeCell ref="I55:I60"/>
    <mergeCell ref="J55:J60"/>
    <mergeCell ref="B56:C56"/>
    <mergeCell ref="B57:B60"/>
    <mergeCell ref="B61:C61"/>
    <mergeCell ref="I61:K61"/>
    <mergeCell ref="A70:C70"/>
    <mergeCell ref="I70:P70"/>
    <mergeCell ref="A62:C62"/>
    <mergeCell ref="I62:I66"/>
    <mergeCell ref="J62:J66"/>
    <mergeCell ref="A63:A69"/>
    <mergeCell ref="B63:B69"/>
    <mergeCell ref="I67:K67"/>
    <mergeCell ref="I68:K68"/>
  </mergeCells>
  <phoneticPr fontId="29"/>
  <printOptions horizontalCentered="1" verticalCentered="1"/>
  <pageMargins left="0.19685039370078741" right="0.19685039370078741" top="0.19685039370078741" bottom="0.19685039370078741" header="0.19685039370078741" footer="0.11811023622047245"/>
  <pageSetup paperSize="9" scale="4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3月お知らせ</vt:lpstr>
      <vt:lpstr>会員動静</vt:lpstr>
      <vt:lpstr>アクティビティ</vt:lpstr>
      <vt:lpstr>LCIF</vt:lpstr>
      <vt:lpstr>'3月お知らせ'!Print_Area</vt:lpstr>
      <vt:lpstr>LCIF!Print_Area</vt:lpstr>
      <vt:lpstr>アクティビティ!Print_Titles</vt:lpstr>
      <vt:lpstr>会員動静!Print_Titles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キャビネット事務局 ３３３－Ｃ地区</dc:creator>
  <cp:lastModifiedBy>キャビネット事務局 ３３３－Ｃ地区</cp:lastModifiedBy>
  <cp:lastPrinted>2024-04-08T02:27:04Z</cp:lastPrinted>
  <dcterms:created xsi:type="dcterms:W3CDTF">2024-03-29T00:46:49Z</dcterms:created>
  <dcterms:modified xsi:type="dcterms:W3CDTF">2024-04-11T00:23:33Z</dcterms:modified>
</cp:coreProperties>
</file>