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1-22MR集計表\"/>
    </mc:Choice>
  </mc:AlternateContent>
  <xr:revisionPtr revIDLastSave="0" documentId="13_ncr:1_{60922940-48D5-4D5C-B632-41D819916E03}" xr6:coauthVersionLast="47" xr6:coauthVersionMax="47" xr10:uidLastSave="{00000000-0000-0000-0000-000000000000}"/>
  <bookViews>
    <workbookView xWindow="-120" yWindow="-120" windowWidth="29040" windowHeight="15720" xr2:uid="{8C8B2230-7363-4E0E-82C3-E0BB4D72E6D5}"/>
  </bookViews>
  <sheets>
    <sheet name="5月お知らせ" sheetId="1" r:id="rId1"/>
    <sheet name="会員動静" sheetId="2" r:id="rId2"/>
    <sheet name="アクティビティ集計表" sheetId="3" r:id="rId3"/>
    <sheet name="LCIF" sheetId="4" r:id="rId4"/>
  </sheets>
  <definedNames>
    <definedName name="_xlnm.Print_Area" localSheetId="0">'5月お知らせ'!$A$1:$A$151</definedName>
    <definedName name="_xlnm.Print_Area" localSheetId="3">LCIF!$A$1:$P$75</definedName>
    <definedName name="_xlnm.Print_Titles" localSheetId="2">アクティビティ集計表!$1:$4</definedName>
    <definedName name="_xlnm.Print_Titles" localSheetId="1">会員動静!$1:$3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56" i="3" l="1"/>
  <c r="H154" i="3"/>
  <c r="M118" i="2" l="1"/>
  <c r="L118" i="2"/>
  <c r="L117" i="2" l="1"/>
  <c r="M117" i="2" s="1"/>
  <c r="L111" i="2"/>
  <c r="M111" i="2" s="1"/>
  <c r="L105" i="2"/>
  <c r="M105" i="2" s="1"/>
  <c r="L97" i="2"/>
  <c r="M97" i="2" s="1"/>
  <c r="L92" i="2"/>
  <c r="L86" i="2"/>
  <c r="L80" i="2"/>
  <c r="L76" i="2"/>
  <c r="L72" i="2"/>
  <c r="M80" i="2" s="1"/>
  <c r="L67" i="2"/>
  <c r="M67" i="2" s="1"/>
  <c r="L63" i="2"/>
  <c r="L60" i="2"/>
  <c r="M60" i="2" s="1"/>
  <c r="M51" i="2"/>
  <c r="L51" i="2"/>
  <c r="L46" i="2"/>
  <c r="L42" i="2"/>
  <c r="M42" i="2" s="1"/>
  <c r="L34" i="2"/>
  <c r="M34" i="2" s="1"/>
  <c r="L28" i="2"/>
  <c r="M24" i="2"/>
  <c r="L24" i="2"/>
  <c r="L19" i="2"/>
  <c r="L14" i="2"/>
  <c r="M14" i="2" s="1"/>
  <c r="L9" i="2"/>
</calcChain>
</file>

<file path=xl/sharedStrings.xml><?xml version="1.0" encoding="utf-8"?>
<sst xmlns="http://schemas.openxmlformats.org/spreadsheetml/2006/main" count="714" uniqueCount="449">
  <si>
    <t>　　ライオンズクラブ国際協会</t>
    <phoneticPr fontId="7"/>
  </si>
  <si>
    <t>　　　333－Ｃ地区　キャビネット事務局　</t>
  </si>
  <si>
    <t>　　　　　　　　　　　　　　　　　　　　　　　https://lionsclub333c.org/　　　　　　　　　　　　　　　　　　</t>
  </si>
  <si>
    <t>　　〒260-0026 千葉市中央区千葉港4-3　千葉県経営者会館4Ｆ 　　　　　　</t>
    <rPh sb="18" eb="20">
      <t>チバ</t>
    </rPh>
    <rPh sb="20" eb="21">
      <t>ミナト</t>
    </rPh>
    <rPh sb="25" eb="28">
      <t>チバケン</t>
    </rPh>
    <rPh sb="28" eb="31">
      <t>ケイエイシャ</t>
    </rPh>
    <rPh sb="31" eb="33">
      <t>カイカン</t>
    </rPh>
    <phoneticPr fontId="7"/>
  </si>
  <si>
    <t>　各　ク　ラ　ブ　会長　　各位　　　　　　　　　　　　　                             　　　　ライオンズクラブ国際協会</t>
    <phoneticPr fontId="7"/>
  </si>
  <si>
    <t xml:space="preserve">                                                                                                     　　 333－Ｃ地区</t>
    <phoneticPr fontId="4"/>
  </si>
  <si>
    <t xml:space="preserve">                                                                                              　　 キャビネット事務局</t>
    <phoneticPr fontId="4"/>
  </si>
  <si>
    <t>　</t>
    <phoneticPr fontId="7"/>
  </si>
  <si>
    <t xml:space="preserve">                               　　　　　　　　　　　　　　　（クラブ支部／23　 　　　185名）</t>
    <phoneticPr fontId="4"/>
  </si>
  <si>
    <t>　　　　　　　　　　　　　　　　　　　　　　　　　　　　　　　ＬＥＯ／7クラブ 　　 　　74名</t>
    <phoneticPr fontId="4"/>
  </si>
  <si>
    <t>　✻　物故会員　　慎んでご冥福をお祈り申し上げます。</t>
    <phoneticPr fontId="7"/>
  </si>
  <si>
    <t xml:space="preserve"> </t>
    <phoneticPr fontId="7"/>
  </si>
  <si>
    <t>　　 国際本部の財務システムの更新に伴い、昨年5月からレートの表記が小数点以下6桁までの形式となりました。</t>
    <rPh sb="21" eb="23">
      <t>サクネン</t>
    </rPh>
    <phoneticPr fontId="7"/>
  </si>
  <si>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7"/>
  </si>
  <si>
    <t>　　 なお、複数のMJF寄付などで、ﾄﾞﾙ→円 円→ﾄﾞﾙという換算の結果で金額不足となることが相次いだため</t>
    <phoneticPr fontId="7"/>
  </si>
  <si>
    <t>　　 換算表は「切り上げ」の設定となりました。数円余分に送るケースも出てきますが、不足するより支障が</t>
    <rPh sb="23" eb="25">
      <t>スウエン</t>
    </rPh>
    <rPh sb="28" eb="29">
      <t>オク</t>
    </rPh>
    <phoneticPr fontId="7"/>
  </si>
  <si>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7"/>
  </si>
  <si>
    <t>　＊　行事予定　</t>
    <phoneticPr fontId="7"/>
  </si>
  <si>
    <t>　　6月16日　大栄LC　チャーターナイト50周年　於. ホテル日航成田</t>
    <rPh sb="3" eb="4">
      <t>ガツ</t>
    </rPh>
    <rPh sb="6" eb="7">
      <t>ニチ</t>
    </rPh>
    <rPh sb="8" eb="10">
      <t>タイエイ</t>
    </rPh>
    <rPh sb="32" eb="34">
      <t>ニッコウ</t>
    </rPh>
    <rPh sb="34" eb="36">
      <t>ナリタ</t>
    </rPh>
    <phoneticPr fontId="7"/>
  </si>
  <si>
    <t>　　6月24日～28日　第104回ライオンズクラブ国際大会　於. カナダケベック州／モントリオール</t>
    <rPh sb="3" eb="4">
      <t>ガツ</t>
    </rPh>
    <rPh sb="6" eb="7">
      <t>ニチ</t>
    </rPh>
    <rPh sb="10" eb="11">
      <t>ニチ</t>
    </rPh>
    <rPh sb="12" eb="13">
      <t>ダイ</t>
    </rPh>
    <rPh sb="16" eb="17">
      <t>カイ</t>
    </rPh>
    <rPh sb="25" eb="29">
      <t>コクサイタイカイ</t>
    </rPh>
    <rPh sb="40" eb="41">
      <t>シュウ</t>
    </rPh>
    <phoneticPr fontId="7"/>
  </si>
  <si>
    <t>✻　クラブ支援のための国際理事会の措置について</t>
    <rPh sb="5" eb="7">
      <t>シエン</t>
    </rPh>
    <rPh sb="11" eb="13">
      <t>コクサイ</t>
    </rPh>
    <rPh sb="13" eb="16">
      <t>リジカイ</t>
    </rPh>
    <rPh sb="17" eb="19">
      <t>ソチ</t>
    </rPh>
    <phoneticPr fontId="7"/>
  </si>
  <si>
    <t>　　チャーター費と入会費の免除…「2022年1月1日～6月30日の期間、すべてのチャーター費と入会金を免除とする」</t>
    <phoneticPr fontId="4"/>
  </si>
  <si>
    <t>　　国際理事会において2022年6月末までの延長が決議されています。</t>
    <rPh sb="2" eb="4">
      <t>コクサイ</t>
    </rPh>
    <rPh sb="4" eb="7">
      <t>リジカイ</t>
    </rPh>
    <rPh sb="15" eb="16">
      <t>ネン</t>
    </rPh>
    <rPh sb="17" eb="19">
      <t>ガツマツ</t>
    </rPh>
    <rPh sb="22" eb="24">
      <t>エンチョウ</t>
    </rPh>
    <rPh sb="25" eb="27">
      <t>ケツギ</t>
    </rPh>
    <phoneticPr fontId="4"/>
  </si>
  <si>
    <t>✻　地区ﾎｰﾑﾍﾟｰｼﾞ·国際協会ｳｪﾌﾞｻｲﾄへアクセスするためのブラウザ（サイト表示のためのｿﾌﾄｳｪｱ）について</t>
    <rPh sb="2" eb="4">
      <t>チク</t>
    </rPh>
    <rPh sb="13" eb="17">
      <t>コク</t>
    </rPh>
    <rPh sb="42" eb="44">
      <t>ヒョウジ</t>
    </rPh>
    <phoneticPr fontId="7"/>
  </si>
  <si>
    <t>　　地区ホームページ、国際協会ウェブサイト（ライオン・アカウントなど）へのアクセスに用いるブラウザですが</t>
    <rPh sb="42" eb="43">
      <t>モチ</t>
    </rPh>
    <phoneticPr fontId="7"/>
  </si>
  <si>
    <t>　　「インターネット·エクスプローラー」「マイクロソフト·エッジ」では不具合が生じることがあります。</t>
    <rPh sb="35" eb="38">
      <t>フグアイ</t>
    </rPh>
    <rPh sb="39" eb="40">
      <t>ショウ</t>
    </rPh>
    <phoneticPr fontId="7"/>
  </si>
  <si>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7"/>
  </si>
  <si>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7"/>
  </si>
  <si>
    <t>　〇会員動静（会員の入退会）はMyLCI</t>
    <phoneticPr fontId="7"/>
  </si>
  <si>
    <t>　　　報告は月の始めから終わりまでいつでも「MyLCI」で可能です。「サバンナ」には最長で1日後に</t>
    <rPh sb="3" eb="5">
      <t>ホウコク</t>
    </rPh>
    <phoneticPr fontId="7"/>
  </si>
  <si>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7"/>
  </si>
  <si>
    <t>　　　「ライオン·アカウント」の画面から「ID・パスワード」を入力してログイン→「MyLCI」をクリック</t>
    <phoneticPr fontId="7"/>
  </si>
  <si>
    <t>　　　操作マニュアルは「地区ホームページ」→右側「リンク紹介」→「MyLCI/MyLion」→「MyLCI·MyLion研修会」</t>
    <rPh sb="3" eb="5">
      <t>ソウサ</t>
    </rPh>
    <phoneticPr fontId="7"/>
  </si>
  <si>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7"/>
  </si>
  <si>
    <t>　　　</t>
    <phoneticPr fontId="7"/>
  </si>
  <si>
    <t>　　　※新入・再入・転入会登録後の「サバンナ」個人情報入力について</t>
    <phoneticPr fontId="7"/>
  </si>
  <si>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</si>
  <si>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7"/>
  </si>
  <si>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7"/>
  </si>
  <si>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7"/>
  </si>
  <si>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7"/>
  </si>
  <si>
    <t>　〇家族会員の登録について</t>
    <rPh sb="2" eb="4">
      <t>カゾク</t>
    </rPh>
    <rPh sb="4" eb="6">
      <t>カイイン</t>
    </rPh>
    <rPh sb="7" eb="9">
      <t>トウロク</t>
    </rPh>
    <phoneticPr fontId="7"/>
  </si>
  <si>
    <t>　　「MyLCI」で登録をお願い致します。</t>
    <rPh sb="10" eb="12">
      <t>トウロク</t>
    </rPh>
    <phoneticPr fontId="7"/>
  </si>
  <si>
    <t>　　「MyLCI」で新たに子会員を登録する手順は まず新入会の登録を行った後に、メニュー「ライオンズクラブ」</t>
    <phoneticPr fontId="7"/>
  </si>
  <si>
    <t>　　→「会員」→親会員の会員情報の右側「家族会員世帯を作成」→子会員を選択→必要事項を入力→「登録」</t>
    <phoneticPr fontId="7"/>
  </si>
  <si>
    <t>　　→「保存」子会員の住所については、この時点で自動的に親会員と同じ住所が登録されます。</t>
    <phoneticPr fontId="7"/>
  </si>
  <si>
    <t>　　「サバンナ」の家族会員登録はキャビネット事務局で行いますので「MyLCI」での家族会員登録終了後に</t>
    <rPh sb="26" eb="27">
      <t>オコナ</t>
    </rPh>
    <rPh sb="47" eb="50">
      <t>シュウリョウゴ</t>
    </rPh>
    <phoneticPr fontId="7"/>
  </si>
  <si>
    <t>　　親会員氏名・子会員氏名・関係をお知らせください。</t>
    <phoneticPr fontId="7"/>
  </si>
  <si>
    <t>　　複合地区・地区の会費は「サバンナ」のデータを用いて算出しておりますので、大変お手数ですがご協力を</t>
    <phoneticPr fontId="7"/>
  </si>
  <si>
    <t>　　お願い申し上げます。</t>
    <phoneticPr fontId="7"/>
  </si>
  <si>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</si>
  <si>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7"/>
  </si>
  <si>
    <t>　　自動的に「非家族会員」となり、会費が全額請求となりますのでご注意ください。</t>
  </si>
  <si>
    <t>　　</t>
    <phoneticPr fontId="7"/>
  </si>
  <si>
    <t>　〇アクティビティ報告について</t>
    <rPh sb="9" eb="11">
      <t>ホウコク</t>
    </rPh>
    <phoneticPr fontId="7"/>
  </si>
  <si>
    <t>　　地区に対しては「サバンナ」　国際本部に対しては「MyLion」で報告をお願い致します。</t>
    <rPh sb="2" eb="4">
      <t>チク</t>
    </rPh>
    <phoneticPr fontId="7"/>
  </si>
  <si>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7"/>
  </si>
  <si>
    <t>　　ができます。</t>
    <phoneticPr fontId="7"/>
  </si>
  <si>
    <t>　　「MyLion」はいつでも報告できます。「MyLion」報告手順は「ライオン・アカウント」ログイン→会員ポータル</t>
    <rPh sb="52" eb="54">
      <t>カイイン</t>
    </rPh>
    <phoneticPr fontId="7"/>
  </si>
  <si>
    <t>　　→「MyLion」→画面上部の「過去のアクティビティを報告」→右上の「報告＋」→「アクティビティフォーム」</t>
    <rPh sb="15" eb="16">
      <t>ブ</t>
    </rPh>
    <rPh sb="33" eb="34">
      <t>ミギ</t>
    </rPh>
    <rPh sb="34" eb="35">
      <t>ウエ</t>
    </rPh>
    <phoneticPr fontId="7"/>
  </si>
  <si>
    <t>　　が開きます。1活動レベル 2アクティビティの詳細　などの各項目を記入→「報告する」と進んでいきます。</t>
    <rPh sb="9" eb="11">
      <t>カツドウ</t>
    </rPh>
    <rPh sb="24" eb="26">
      <t>ショウサイ</t>
    </rPh>
    <phoneticPr fontId="7"/>
  </si>
  <si>
    <t>　　※MyLion受益者数のガイドラインについて</t>
    <phoneticPr fontId="7"/>
  </si>
  <si>
    <t>　　全国統一規格として、8複合地区GSTコーディネーターによるガイドラインが作成されました。</t>
  </si>
  <si>
    <t>　　「地区ホームページ」→右側「リンク紹介」→「MyLionMyLCI」→「MyLCIマニュアルとMyLionマニュアル」→</t>
    <phoneticPr fontId="7"/>
  </si>
  <si>
    <t>　　「MyLionマイライオンのアクティビティ報告・受益者数等 質問回答集Q&amp;A」</t>
    <phoneticPr fontId="7"/>
  </si>
  <si>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7"/>
  </si>
  <si>
    <t>✻ＬＣＩＦについて</t>
    <phoneticPr fontId="7"/>
  </si>
  <si>
    <t>〇 LCIF 地区及びクラブシェアリング交付金について</t>
    <rPh sb="7" eb="9">
      <t>チク</t>
    </rPh>
    <rPh sb="9" eb="10">
      <t>オヨ</t>
    </rPh>
    <rPh sb="20" eb="23">
      <t>コウフキン</t>
    </rPh>
    <phoneticPr fontId="7"/>
  </si>
  <si>
    <t>　この交付金は、前年度の無指定でいただいた寄付金額に応じて　(申請資格の最低累計寄付額はクラブの</t>
    <phoneticPr fontId="7"/>
  </si>
  <si>
    <t>　場合5000ドル）その15％が地区やクラブが行う人道支援事業に対して申請により交付されるというものです。</t>
  </si>
  <si>
    <t>　21-22年度の交付可能額は10月1日にG発043で発信しました。</t>
    <rPh sb="6" eb="8">
      <t>ネンド</t>
    </rPh>
    <rPh sb="9" eb="14">
      <t>コウフカノウガク</t>
    </rPh>
    <rPh sb="17" eb="18">
      <t>ガツ</t>
    </rPh>
    <rPh sb="18" eb="20">
      <t>ツイタチ</t>
    </rPh>
    <rPh sb="22" eb="23">
      <t>ハツ</t>
    </rPh>
    <rPh sb="27" eb="29">
      <t>ハッシン</t>
    </rPh>
    <phoneticPr fontId="7"/>
  </si>
  <si>
    <t>〇 LCIF「キャンペーン100：奉仕に力を」</t>
    <rPh sb="17" eb="19">
      <t>ホウシ</t>
    </rPh>
    <rPh sb="20" eb="21">
      <t>チカラ</t>
    </rPh>
    <phoneticPr fontId="7"/>
  </si>
  <si>
    <t>「キャンペーン100：奉仕に力を」の期間が延長され、2022年6月30日までとなりました。</t>
    <rPh sb="18" eb="20">
      <t>キカン</t>
    </rPh>
    <rPh sb="21" eb="23">
      <t>エンチョウ</t>
    </rPh>
    <rPh sb="30" eb="31">
      <t>ネン</t>
    </rPh>
    <rPh sb="32" eb="33">
      <t>ガツ</t>
    </rPh>
    <rPh sb="35" eb="36">
      <t>ニチ</t>
    </rPh>
    <phoneticPr fontId="7"/>
  </si>
  <si>
    <t>　≪地区ホームページ(https://lionsclub333c.org）→上部「LCIF」または右側・リンク紹介「LCIF MJF関係」≫</t>
    <rPh sb="38" eb="40">
      <t>ジョウブ</t>
    </rPh>
    <rPh sb="49" eb="50">
      <t>ミギ</t>
    </rPh>
    <rPh sb="50" eb="51">
      <t>ガワ</t>
    </rPh>
    <rPh sb="55" eb="57">
      <t>ショウカイ</t>
    </rPh>
    <rPh sb="66" eb="68">
      <t>カンケイ</t>
    </rPh>
    <phoneticPr fontId="7"/>
  </si>
  <si>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7"/>
  </si>
  <si>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7"/>
  </si>
  <si>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7"/>
  </si>
  <si>
    <t>〇 LCIF寄付の手順と報告について</t>
    <rPh sb="6" eb="8">
      <t>キフ</t>
    </rPh>
    <rPh sb="9" eb="11">
      <t>テジュン</t>
    </rPh>
    <rPh sb="12" eb="14">
      <t>ホウコク</t>
    </rPh>
    <phoneticPr fontId="7"/>
  </si>
  <si>
    <t>　◎銀行振り込みの場合の寄付内容の報告</t>
    <rPh sb="12" eb="16">
      <t>キフナイヨウ</t>
    </rPh>
    <rPh sb="17" eb="19">
      <t>ホウコク</t>
    </rPh>
    <phoneticPr fontId="7"/>
  </si>
  <si>
    <t>　　「個人寄付」または「クラブ寄付」としての記録とアワード交付のためには「寄付報告書式」に寄付内容の</t>
    <rPh sb="37" eb="41">
      <t>キフホウコク</t>
    </rPh>
    <rPh sb="41" eb="43">
      <t>ショシキ</t>
    </rPh>
    <phoneticPr fontId="7"/>
  </si>
  <si>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7"/>
  </si>
  <si>
    <t>　◇寄付内容の報告…送金後に次の2つの書類をご用意ください。</t>
    <rPh sb="2" eb="4">
      <t>キフ</t>
    </rPh>
    <rPh sb="4" eb="6">
      <t>ナイヨウ</t>
    </rPh>
    <rPh sb="7" eb="9">
      <t>ホウコク</t>
    </rPh>
    <phoneticPr fontId="7"/>
  </si>
  <si>
    <t>　　　1「LCIF寄付報告書式」…1回の送金につき一枚です。</t>
    <rPh sb="13" eb="15">
      <t>ショシキ</t>
    </rPh>
    <rPh sb="25" eb="27">
      <t>イチマイ</t>
    </rPh>
    <phoneticPr fontId="7"/>
  </si>
  <si>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7"/>
  </si>
  <si>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7"/>
  </si>
  <si>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7"/>
  </si>
  <si>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7"/>
  </si>
  <si>
    <t>　　　OSEAL調整事務局へ1を、キャビネット事務局に1と2を送付してください。</t>
    <rPh sb="3" eb="13">
      <t>オセ</t>
    </rPh>
    <rPh sb="23" eb="26">
      <t>ジムキョク</t>
    </rPh>
    <rPh sb="31" eb="33">
      <t>ソウフ</t>
    </rPh>
    <phoneticPr fontId="7"/>
  </si>
  <si>
    <t>　　　　　◆OSEAL調整事務局 LCIF　ＦＡＸ：03－4540－6766</t>
    <rPh sb="6" eb="16">
      <t>オセ</t>
    </rPh>
    <phoneticPr fontId="7"/>
  </si>
  <si>
    <t xml:space="preserve">             　　　　　　　 　　　メールアドレス：　lciftokyo@lionsclubs.org</t>
    <phoneticPr fontId="7"/>
  </si>
  <si>
    <t>　　　　　◆キャビネット事務局　　 ＦＡＸ　：　043－247－4756</t>
    <rPh sb="12" eb="15">
      <t>ジムキョク</t>
    </rPh>
    <phoneticPr fontId="7"/>
  </si>
  <si>
    <t xml:space="preserve">             　　　　　　　 　　　受信専用メールアドレス：　kanji@lionsclub333c.org</t>
    <rPh sb="24" eb="28">
      <t>ジュシンセンヨウ</t>
    </rPh>
    <phoneticPr fontId="7"/>
  </si>
  <si>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7"/>
  </si>
  <si>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7"/>
  </si>
  <si>
    <t>　　送信してください。申請内容をもとにLCIFが引き落としの手続きを行います。またキャビネット事務局にも</t>
    <rPh sb="11" eb="13">
      <t>シンセイ</t>
    </rPh>
    <rPh sb="13" eb="15">
      <t>ナイヨウ</t>
    </rPh>
    <rPh sb="34" eb="35">
      <t>オコナ</t>
    </rPh>
    <phoneticPr fontId="7"/>
  </si>
  <si>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7"/>
  </si>
  <si>
    <t>✻国際協会への送金について</t>
    <rPh sb="1" eb="5">
      <t>コク</t>
    </rPh>
    <rPh sb="7" eb="9">
      <t>ソウキン</t>
    </rPh>
    <phoneticPr fontId="7"/>
  </si>
  <si>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</si>
  <si>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7"/>
  </si>
  <si>
    <t>　　3つの口座番号は「ServannA」で確認できます。ログインして「国際協会送金専用口座」をクリックしてください。</t>
    <phoneticPr fontId="4"/>
  </si>
  <si>
    <t>　　〇国際本部の会計計算書は「MyLCI」で確認をお願い致します。</t>
    <rPh sb="26" eb="33">
      <t>ネ</t>
    </rPh>
    <phoneticPr fontId="7"/>
  </si>
  <si>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</si>
  <si>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</si>
  <si>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</si>
  <si>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キャビネット発信文書 クラブへの送付先メールアドレスについて</t>
    <rPh sb="8" eb="10">
      <t>ハッシン</t>
    </rPh>
    <rPh sb="10" eb="12">
      <t>ブンショ</t>
    </rPh>
    <rPh sb="18" eb="20">
      <t>ソウフ</t>
    </rPh>
    <rPh sb="20" eb="21">
      <t>サキ</t>
    </rPh>
    <phoneticPr fontId="7"/>
  </si>
  <si>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7"/>
  </si>
  <si>
    <t>　　「サバンナ」の「クラブ管理」→「クラブ情報」のe-mail欄に入力されたメールアドレスに送ります。</t>
    <rPh sb="21" eb="23">
      <t>ジョウホウ</t>
    </rPh>
    <rPh sb="31" eb="32">
      <t>ラン</t>
    </rPh>
    <phoneticPr fontId="7"/>
  </si>
  <si>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7"/>
  </si>
  <si>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7"/>
  </si>
  <si>
    <t>　会員数を入力して提出をお願い致します。</t>
    <rPh sb="1" eb="4">
      <t>カイインスウ</t>
    </rPh>
    <rPh sb="5" eb="7">
      <t>ニュウリョク</t>
    </rPh>
    <phoneticPr fontId="7"/>
  </si>
  <si>
    <t>✻　キャビネット事務局より</t>
    <phoneticPr fontId="7"/>
  </si>
  <si>
    <t>○キャビネット事務局へのＦＡＸについて</t>
    <rPh sb="7" eb="10">
      <t>ジ</t>
    </rPh>
    <phoneticPr fontId="7"/>
  </si>
  <si>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7"/>
  </si>
  <si>
    <t>　キャビネット事務局ＦＡＸ番号　043－247－4756</t>
    <rPh sb="7" eb="10">
      <t>ジ</t>
    </rPh>
    <rPh sb="13" eb="15">
      <t>バンゴウ</t>
    </rPh>
    <phoneticPr fontId="7"/>
  </si>
  <si>
    <t>○マンスリーレポート集計表は地区ホームページでも閲覧・印刷できます。</t>
    <phoneticPr fontId="7"/>
  </si>
  <si>
    <t>　　地区ホームページ（https://lionsclub333c.org）→「メインメニュー」『マンスリーレポート』</t>
  </si>
  <si>
    <t>　333－Ｃ地区　　　　　　　　　　　　　　　　　　　　　                                             　　　　局発21-11</t>
    <phoneticPr fontId="4"/>
  </si>
  <si>
    <t>　　　　 　　       　　上総　  ＬＣ　　　　　 　故Ｌ　石橋　英男　　　　（2022年　5月　28日）</t>
    <rPh sb="16" eb="18">
      <t>カズサ</t>
    </rPh>
    <rPh sb="30" eb="31">
      <t>コ</t>
    </rPh>
    <rPh sb="33" eb="35">
      <t>イシバシ</t>
    </rPh>
    <rPh sb="36" eb="38">
      <t>ヒデオ</t>
    </rPh>
    <rPh sb="47" eb="48">
      <t>ネン</t>
    </rPh>
    <rPh sb="50" eb="51">
      <t>ガツ</t>
    </rPh>
    <rPh sb="54" eb="55">
      <t>ニチ</t>
    </rPh>
    <phoneticPr fontId="7"/>
  </si>
  <si>
    <t>333-C地区　2022年5月分会員動静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7"/>
  </si>
  <si>
    <t>当月末会員数</t>
    <phoneticPr fontId="23"/>
  </si>
  <si>
    <t>R</t>
    <phoneticPr fontId="4"/>
  </si>
  <si>
    <t>Z</t>
    <phoneticPr fontId="4"/>
  </si>
  <si>
    <t>クラブ名</t>
    <rPh sb="3" eb="4">
      <t>メイ</t>
    </rPh>
    <phoneticPr fontId="4"/>
  </si>
  <si>
    <t>前期末</t>
    <rPh sb="0" eb="2">
      <t>ゼンキ</t>
    </rPh>
    <rPh sb="2" eb="3">
      <t>マツ</t>
    </rPh>
    <phoneticPr fontId="7"/>
  </si>
  <si>
    <t>新入</t>
    <rPh sb="0" eb="2">
      <t>シンニュウ</t>
    </rPh>
    <phoneticPr fontId="7"/>
  </si>
  <si>
    <t>再入</t>
    <rPh sb="0" eb="2">
      <t>サイニュウ</t>
    </rPh>
    <phoneticPr fontId="7"/>
  </si>
  <si>
    <t>転入</t>
    <rPh sb="0" eb="2">
      <t>テンニュウ</t>
    </rPh>
    <phoneticPr fontId="7"/>
  </si>
  <si>
    <t>退会</t>
    <rPh sb="0" eb="2">
      <t>タイカイ</t>
    </rPh>
    <phoneticPr fontId="7"/>
  </si>
  <si>
    <t>増減</t>
    <rPh sb="0" eb="2">
      <t>ゾウゲン</t>
    </rPh>
    <phoneticPr fontId="7"/>
  </si>
  <si>
    <t>当月末</t>
    <rPh sb="0" eb="2">
      <t>トウゲツ</t>
    </rPh>
    <rPh sb="2" eb="3">
      <t>マツ</t>
    </rPh>
    <phoneticPr fontId="7"/>
  </si>
  <si>
    <t>内家族子会員</t>
  </si>
  <si>
    <t>Z合計</t>
    <phoneticPr fontId="23"/>
  </si>
  <si>
    <t>R合計</t>
    <rPh sb="1" eb="3">
      <t>ゴウケイ</t>
    </rPh>
    <phoneticPr fontId="7"/>
  </si>
  <si>
    <t>市川</t>
    <phoneticPr fontId="4"/>
  </si>
  <si>
    <t>市川東</t>
    <phoneticPr fontId="7"/>
  </si>
  <si>
    <t>市川北</t>
    <phoneticPr fontId="7"/>
  </si>
  <si>
    <t>市川南</t>
    <phoneticPr fontId="7"/>
  </si>
  <si>
    <t>市川パインツリー</t>
    <phoneticPr fontId="7"/>
  </si>
  <si>
    <t>市川ﾌﾛﾝﾃｨｱﾛｰｽﾞｼﾆｱ</t>
    <rPh sb="0" eb="15">
      <t>ローズ</t>
    </rPh>
    <phoneticPr fontId="27"/>
  </si>
  <si>
    <t>浦安</t>
    <phoneticPr fontId="7"/>
  </si>
  <si>
    <t>行徳</t>
    <phoneticPr fontId="7"/>
  </si>
  <si>
    <t>浦安シーサイド</t>
    <phoneticPr fontId="7"/>
  </si>
  <si>
    <t>浦安中央</t>
    <phoneticPr fontId="7"/>
  </si>
  <si>
    <t>行徳リバーサイド</t>
    <phoneticPr fontId="7"/>
  </si>
  <si>
    <t>松戸</t>
    <phoneticPr fontId="7"/>
  </si>
  <si>
    <t>松戸中央</t>
    <phoneticPr fontId="7"/>
  </si>
  <si>
    <t>松戸ユーカリ</t>
    <phoneticPr fontId="7"/>
  </si>
  <si>
    <t>松戸グリーン</t>
    <phoneticPr fontId="7"/>
  </si>
  <si>
    <t>東葛飾</t>
    <rPh sb="0" eb="3">
      <t>ヒガシカツシカ</t>
    </rPh>
    <phoneticPr fontId="27"/>
  </si>
  <si>
    <t>流山</t>
    <phoneticPr fontId="27"/>
  </si>
  <si>
    <t>松戸東</t>
    <phoneticPr fontId="7"/>
  </si>
  <si>
    <t>野田</t>
    <phoneticPr fontId="7"/>
  </si>
  <si>
    <t>関宿</t>
    <phoneticPr fontId="7"/>
  </si>
  <si>
    <t>東葛飾サポート</t>
    <rPh sb="0" eb="3">
      <t>ヒガシカツシカ</t>
    </rPh>
    <phoneticPr fontId="7"/>
  </si>
  <si>
    <t>柏</t>
    <phoneticPr fontId="7"/>
  </si>
  <si>
    <t>我孫子</t>
    <phoneticPr fontId="7"/>
  </si>
  <si>
    <t>印西</t>
    <phoneticPr fontId="7"/>
  </si>
  <si>
    <t>柏さくら</t>
    <phoneticPr fontId="7"/>
  </si>
  <si>
    <t>柏中央</t>
    <phoneticPr fontId="7"/>
  </si>
  <si>
    <t>柏沼南</t>
    <phoneticPr fontId="7"/>
  </si>
  <si>
    <t>柏グリーン</t>
    <phoneticPr fontId="7"/>
  </si>
  <si>
    <t>柏オーク</t>
    <phoneticPr fontId="7"/>
  </si>
  <si>
    <t>柏なの花</t>
    <phoneticPr fontId="7"/>
  </si>
  <si>
    <t>柏創生</t>
    <phoneticPr fontId="7"/>
  </si>
  <si>
    <t>船橋</t>
    <phoneticPr fontId="7"/>
  </si>
  <si>
    <t>船橋中央</t>
    <phoneticPr fontId="7"/>
  </si>
  <si>
    <t>船橋東</t>
    <phoneticPr fontId="7"/>
  </si>
  <si>
    <t>船橋京葉</t>
    <phoneticPr fontId="7"/>
  </si>
  <si>
    <t>船橋グリーン</t>
    <phoneticPr fontId="7"/>
  </si>
  <si>
    <t>船橋さざんか</t>
    <phoneticPr fontId="7"/>
  </si>
  <si>
    <t>船橋翼</t>
    <phoneticPr fontId="7"/>
  </si>
  <si>
    <t>千葉レスキュー</t>
    <rPh sb="0" eb="2">
      <t>チバ</t>
    </rPh>
    <phoneticPr fontId="27"/>
  </si>
  <si>
    <t>船橋北</t>
    <phoneticPr fontId="27"/>
  </si>
  <si>
    <t>白井</t>
    <phoneticPr fontId="7"/>
  </si>
  <si>
    <t>鎌ケ谷飛翔</t>
    <phoneticPr fontId="7"/>
  </si>
  <si>
    <t>白井あすなろ</t>
    <phoneticPr fontId="7"/>
  </si>
  <si>
    <t>習志野</t>
    <phoneticPr fontId="7"/>
  </si>
  <si>
    <t>八千代</t>
    <phoneticPr fontId="7"/>
  </si>
  <si>
    <t>習志野中央</t>
    <phoneticPr fontId="7"/>
  </si>
  <si>
    <t>八千代中央</t>
    <phoneticPr fontId="7"/>
  </si>
  <si>
    <t>千葉</t>
    <phoneticPr fontId="7"/>
  </si>
  <si>
    <t>千葉中央</t>
    <phoneticPr fontId="7"/>
  </si>
  <si>
    <t>千葉エコー</t>
    <phoneticPr fontId="7"/>
  </si>
  <si>
    <t>千葉若潮</t>
    <phoneticPr fontId="7"/>
  </si>
  <si>
    <t>千葉幕張メッセ</t>
    <phoneticPr fontId="7"/>
  </si>
  <si>
    <t>千葉グリーン</t>
    <phoneticPr fontId="7"/>
  </si>
  <si>
    <t>千葉ゆうきの</t>
    <phoneticPr fontId="7"/>
  </si>
  <si>
    <t>千葉ネオ</t>
    <phoneticPr fontId="7"/>
  </si>
  <si>
    <t>千葉花見川</t>
    <phoneticPr fontId="7"/>
  </si>
  <si>
    <t>市原</t>
    <phoneticPr fontId="7"/>
  </si>
  <si>
    <t>市原コスモス</t>
    <phoneticPr fontId="7"/>
  </si>
  <si>
    <t>市原かずさ</t>
    <phoneticPr fontId="7"/>
  </si>
  <si>
    <t>市原南</t>
    <phoneticPr fontId="7"/>
  </si>
  <si>
    <t>市原東</t>
    <phoneticPr fontId="7"/>
  </si>
  <si>
    <t>市原さくら</t>
    <phoneticPr fontId="7"/>
  </si>
  <si>
    <t>市原国府</t>
    <phoneticPr fontId="7"/>
  </si>
  <si>
    <t>成田</t>
    <phoneticPr fontId="7"/>
  </si>
  <si>
    <t>酒々井</t>
    <phoneticPr fontId="7"/>
  </si>
  <si>
    <t>成田グリーン</t>
    <phoneticPr fontId="7"/>
  </si>
  <si>
    <t>富里</t>
    <phoneticPr fontId="7"/>
  </si>
  <si>
    <t>栄町</t>
    <phoneticPr fontId="7"/>
  </si>
  <si>
    <t>佐倉</t>
    <phoneticPr fontId="7"/>
  </si>
  <si>
    <t>八街</t>
    <phoneticPr fontId="7"/>
  </si>
  <si>
    <t>佐倉中央</t>
    <phoneticPr fontId="7"/>
  </si>
  <si>
    <t>佐倉むらさき</t>
    <phoneticPr fontId="7"/>
  </si>
  <si>
    <t>四街道</t>
    <phoneticPr fontId="7"/>
  </si>
  <si>
    <t>四街道中央</t>
    <phoneticPr fontId="7"/>
  </si>
  <si>
    <t>四街道ユーアイ</t>
    <phoneticPr fontId="7"/>
  </si>
  <si>
    <t>銚子</t>
    <phoneticPr fontId="7"/>
  </si>
  <si>
    <t>佐原</t>
    <phoneticPr fontId="7"/>
  </si>
  <si>
    <t>東庄</t>
    <phoneticPr fontId="7"/>
  </si>
  <si>
    <t>神崎</t>
    <phoneticPr fontId="7"/>
  </si>
  <si>
    <t>銚子中央</t>
    <phoneticPr fontId="7"/>
  </si>
  <si>
    <t>小見川</t>
    <phoneticPr fontId="7"/>
  </si>
  <si>
    <t>八日市場</t>
    <phoneticPr fontId="7"/>
  </si>
  <si>
    <t>総武中央</t>
    <phoneticPr fontId="7"/>
  </si>
  <si>
    <t>多古</t>
    <phoneticPr fontId="7"/>
  </si>
  <si>
    <t>大栄</t>
    <phoneticPr fontId="7"/>
  </si>
  <si>
    <t>光</t>
    <phoneticPr fontId="20"/>
  </si>
  <si>
    <t>旭</t>
    <phoneticPr fontId="20"/>
  </si>
  <si>
    <t>飯岡</t>
    <phoneticPr fontId="20"/>
  </si>
  <si>
    <t>干潟</t>
    <phoneticPr fontId="20"/>
  </si>
  <si>
    <t>山田町</t>
  </si>
  <si>
    <t>銚子ウエストポート</t>
    <phoneticPr fontId="7"/>
  </si>
  <si>
    <t>木更津</t>
    <phoneticPr fontId="7"/>
  </si>
  <si>
    <t>富津</t>
    <phoneticPr fontId="7"/>
  </si>
  <si>
    <t>上総</t>
    <phoneticPr fontId="7"/>
  </si>
  <si>
    <t>木更津中央</t>
    <phoneticPr fontId="7"/>
  </si>
  <si>
    <t>袖ヶ浦</t>
    <phoneticPr fontId="7"/>
  </si>
  <si>
    <t>君津</t>
    <phoneticPr fontId="7"/>
  </si>
  <si>
    <t>君津中央</t>
    <phoneticPr fontId="7"/>
  </si>
  <si>
    <t>君津プラチナ</t>
    <phoneticPr fontId="7"/>
  </si>
  <si>
    <t>館山</t>
    <phoneticPr fontId="7"/>
  </si>
  <si>
    <t>鴨川</t>
    <phoneticPr fontId="7"/>
  </si>
  <si>
    <t>館山中央</t>
    <phoneticPr fontId="7"/>
  </si>
  <si>
    <t>房総勝浦</t>
    <phoneticPr fontId="7"/>
  </si>
  <si>
    <t>夷隅</t>
    <phoneticPr fontId="7"/>
  </si>
  <si>
    <t>南房総</t>
    <phoneticPr fontId="7"/>
  </si>
  <si>
    <t>上総一宮</t>
    <phoneticPr fontId="7"/>
  </si>
  <si>
    <t>東金</t>
    <phoneticPr fontId="7"/>
  </si>
  <si>
    <t>大網白里</t>
    <phoneticPr fontId="7"/>
  </si>
  <si>
    <t>九十九里</t>
    <phoneticPr fontId="7"/>
  </si>
  <si>
    <t>白子</t>
    <phoneticPr fontId="7"/>
  </si>
  <si>
    <t>茂原中央</t>
    <phoneticPr fontId="7"/>
  </si>
  <si>
    <t>　＊ 6月ライオンズレートは、127.542773円です。</t>
    <phoneticPr fontId="4"/>
  </si>
  <si>
    <t>　　　　 　　       　　銚子　  ＬＣ　　　　　 　故Ｌ　吉原　正巳　　　　（2022年　6月　3日）</t>
    <rPh sb="16" eb="18">
      <t>チョウシ</t>
    </rPh>
    <rPh sb="30" eb="31">
      <t>コ</t>
    </rPh>
    <rPh sb="33" eb="35">
      <t>ヨシハラ</t>
    </rPh>
    <rPh sb="36" eb="38">
      <t>マサミ</t>
    </rPh>
    <rPh sb="47" eb="48">
      <t>ネン</t>
    </rPh>
    <rPh sb="50" eb="51">
      <t>ガツ</t>
    </rPh>
    <rPh sb="53" eb="54">
      <t>ニチ</t>
    </rPh>
    <phoneticPr fontId="7"/>
  </si>
  <si>
    <t>✻　年度内の会員入退会処理について</t>
    <rPh sb="2" eb="5">
      <t>ネンドナイ</t>
    </rPh>
    <rPh sb="6" eb="8">
      <t>カイイン</t>
    </rPh>
    <rPh sb="8" eb="11">
      <t>ニュウタイカイ</t>
    </rPh>
    <rPh sb="11" eb="13">
      <t>ショリ</t>
    </rPh>
    <phoneticPr fontId="7"/>
  </si>
  <si>
    <t>　　MyLCIに登録されている会員の情報が最新の状態になっているかをご確認ください。</t>
    <rPh sb="8" eb="10">
      <t>トウロク</t>
    </rPh>
    <rPh sb="15" eb="17">
      <t>カイイン</t>
    </rPh>
    <rPh sb="18" eb="20">
      <t>ジョウホウ</t>
    </rPh>
    <rPh sb="21" eb="23">
      <t>サイシン</t>
    </rPh>
    <rPh sb="24" eb="26">
      <t>ジョウタイ</t>
    </rPh>
    <rPh sb="35" eb="37">
      <t>カクニン</t>
    </rPh>
    <phoneticPr fontId="7"/>
  </si>
  <si>
    <t>　　年度末で退会するメンバーについては、6月末日を待たずに6月20～25日頃には退会処理を行ってください。</t>
    <rPh sb="2" eb="5">
      <t>ネンドマツ</t>
    </rPh>
    <rPh sb="6" eb="8">
      <t>タイカイ</t>
    </rPh>
    <rPh sb="21" eb="22">
      <t>ガツ</t>
    </rPh>
    <rPh sb="22" eb="23">
      <t>マツ</t>
    </rPh>
    <rPh sb="23" eb="24">
      <t>ヒ</t>
    </rPh>
    <rPh sb="25" eb="26">
      <t>マ</t>
    </rPh>
    <rPh sb="30" eb="31">
      <t>ガツ</t>
    </rPh>
    <rPh sb="36" eb="37">
      <t>ニチ</t>
    </rPh>
    <rPh sb="37" eb="38">
      <t>ゴロ</t>
    </rPh>
    <rPh sb="40" eb="42">
      <t>タイカイ</t>
    </rPh>
    <rPh sb="42" eb="44">
      <t>ショリ</t>
    </rPh>
    <rPh sb="45" eb="46">
      <t>オコナ</t>
    </rPh>
    <phoneticPr fontId="7"/>
  </si>
  <si>
    <t>✻　年度内のMyLionのアクティビティ報告について</t>
    <rPh sb="2" eb="5">
      <t>ネンドナイ</t>
    </rPh>
    <rPh sb="20" eb="22">
      <t>ホウコク</t>
    </rPh>
    <phoneticPr fontId="7"/>
  </si>
  <si>
    <t>　　MyLionへアクセスし、今年度未報告となっているアクティビティがないか確認のうえ、全てのアクティビティを</t>
    <rPh sb="15" eb="18">
      <t>コンネンド</t>
    </rPh>
    <rPh sb="18" eb="21">
      <t>ミホウコク</t>
    </rPh>
    <rPh sb="38" eb="40">
      <t>カクニン</t>
    </rPh>
    <rPh sb="44" eb="45">
      <t>スベ</t>
    </rPh>
    <phoneticPr fontId="7"/>
  </si>
  <si>
    <t>　　報告済みにしてください。今年度のアクティビティを編集・削除できるのは、今年度の役員または業務担当者で、</t>
    <rPh sb="2" eb="5">
      <t>ホウコクズ</t>
    </rPh>
    <rPh sb="14" eb="17">
      <t>コンネンド</t>
    </rPh>
    <rPh sb="26" eb="28">
      <t>ヘンシュウ</t>
    </rPh>
    <rPh sb="29" eb="31">
      <t>サクジョ</t>
    </rPh>
    <rPh sb="37" eb="40">
      <t>コンネンド</t>
    </rPh>
    <rPh sb="41" eb="43">
      <t>ヤクイン</t>
    </rPh>
    <rPh sb="46" eb="51">
      <t>ギョウムタントウシャ</t>
    </rPh>
    <phoneticPr fontId="7"/>
  </si>
  <si>
    <t>　　提出期限は7月15日頃までです。</t>
    <rPh sb="2" eb="6">
      <t>テイシュツキゲン</t>
    </rPh>
    <rPh sb="8" eb="9">
      <t>ガツ</t>
    </rPh>
    <rPh sb="11" eb="12">
      <t>ニチ</t>
    </rPh>
    <rPh sb="12" eb="13">
      <t>ゴロ</t>
    </rPh>
    <phoneticPr fontId="7"/>
  </si>
  <si>
    <t>（八千代東）</t>
    <phoneticPr fontId="7"/>
  </si>
  <si>
    <t>（神津島）</t>
    <phoneticPr fontId="7"/>
  </si>
  <si>
    <t>（栗源）</t>
    <phoneticPr fontId="20"/>
  </si>
  <si>
    <t xml:space="preserve"> 　✻ 5月末ＬＣ・ＬＥＯ会員数　　　　　　　　　　　　　　　　　ＬＣ／111クラブ　　　2,785名</t>
    <phoneticPr fontId="4"/>
  </si>
  <si>
    <t>　6月分の提出期間は「6月22日～6月30日」です。例会平均出席率の入力は任意です。</t>
    <rPh sb="25" eb="27">
      <t>レイカイ</t>
    </rPh>
    <rPh sb="27" eb="29">
      <t>ヘイキン</t>
    </rPh>
    <rPh sb="29" eb="32">
      <t>シュッセキリツ</t>
    </rPh>
    <rPh sb="33" eb="35">
      <t>ニュウリョク</t>
    </rPh>
    <rPh sb="36" eb="38">
      <t>ニンイ</t>
    </rPh>
    <phoneticPr fontId="7"/>
  </si>
  <si>
    <r>
      <t>　　報告は遡って行うことができますが、</t>
    </r>
    <r>
      <rPr>
        <b/>
        <sz val="12"/>
        <rFont val="ＭＳ 明朝"/>
        <family val="1"/>
        <charset val="128"/>
      </rPr>
      <t>今年度のアクティビティにつきましては7月15日までにご入力をお願いします。</t>
    </r>
    <rPh sb="19" eb="22">
      <t>コンネンド</t>
    </rPh>
    <rPh sb="38" eb="39">
      <t>ガツ</t>
    </rPh>
    <rPh sb="41" eb="42">
      <t>ニチ</t>
    </rPh>
    <rPh sb="46" eb="48">
      <t>ニュウリョク</t>
    </rPh>
    <rPh sb="50" eb="51">
      <t>ネガ</t>
    </rPh>
    <phoneticPr fontId="7"/>
  </si>
  <si>
    <t>　　【重要】今年度中の退会は、6月20日～25日頃までにお済ませください。</t>
    <rPh sb="2" eb="4">
      <t>ジュウヨウ</t>
    </rPh>
    <rPh sb="5" eb="8">
      <t>コンネンド</t>
    </rPh>
    <rPh sb="8" eb="9">
      <t>チュウ</t>
    </rPh>
    <rPh sb="10" eb="12">
      <t>タイカイ</t>
    </rPh>
    <rPh sb="15" eb="16">
      <t>ガツ</t>
    </rPh>
    <rPh sb="18" eb="19">
      <t>ニチ</t>
    </rPh>
    <rPh sb="22" eb="23">
      <t>ニチ</t>
    </rPh>
    <rPh sb="23" eb="24">
      <t>ゴロ</t>
    </rPh>
    <rPh sb="28" eb="29">
      <t>ス</t>
    </rPh>
    <phoneticPr fontId="7"/>
  </si>
  <si>
    <t>✻6月分「サバンナ」での「クラブ活動報告書」について</t>
    <rPh sb="2" eb="3">
      <t>ガツ</t>
    </rPh>
    <rPh sb="3" eb="4">
      <t>ブン</t>
    </rPh>
    <rPh sb="16" eb="18">
      <t>カツドウ</t>
    </rPh>
    <rPh sb="18" eb="21">
      <t>ホウ</t>
    </rPh>
    <phoneticPr fontId="7"/>
  </si>
  <si>
    <t>　　7月23日　第1回キャビネット会議　詳細は後日お知らせします。</t>
    <rPh sb="3" eb="4">
      <t>ガツ</t>
    </rPh>
    <rPh sb="6" eb="7">
      <t>ニチ</t>
    </rPh>
    <rPh sb="8" eb="9">
      <t>ダイ</t>
    </rPh>
    <rPh sb="10" eb="11">
      <t>カイ</t>
    </rPh>
    <rPh sb="17" eb="19">
      <t>カイギ</t>
    </rPh>
    <rPh sb="20" eb="22">
      <t>ショウサイ</t>
    </rPh>
    <rPh sb="23" eb="25">
      <t>ゴジツ</t>
    </rPh>
    <rPh sb="26" eb="27">
      <t>シ</t>
    </rPh>
    <phoneticPr fontId="7"/>
  </si>
  <si>
    <t>R</t>
    <phoneticPr fontId="7"/>
  </si>
  <si>
    <t>Z</t>
  </si>
  <si>
    <t>クラブ名</t>
  </si>
  <si>
    <t>受付</t>
  </si>
  <si>
    <t>市川</t>
  </si>
  <si>
    <t>5/28</t>
  </si>
  <si>
    <t>5/31</t>
  </si>
  <si>
    <t>市川北</t>
  </si>
  <si>
    <t>6/2</t>
  </si>
  <si>
    <t>市川フロンティアローズシニア</t>
    <phoneticPr fontId="4"/>
  </si>
  <si>
    <t>5/30</t>
  </si>
  <si>
    <t>Z小計</t>
    <phoneticPr fontId="7"/>
  </si>
  <si>
    <t>浦安</t>
  </si>
  <si>
    <t>行徳</t>
  </si>
  <si>
    <t>浦安シーサイド</t>
  </si>
  <si>
    <t>浦安中央</t>
  </si>
  <si>
    <t>R合計</t>
    <phoneticPr fontId="7"/>
  </si>
  <si>
    <t>松戸</t>
  </si>
  <si>
    <t>松戸中央</t>
  </si>
  <si>
    <t>松戸ユーカリ</t>
  </si>
  <si>
    <t>松戸グリーン</t>
  </si>
  <si>
    <t>東葛飾</t>
    <phoneticPr fontId="7"/>
  </si>
  <si>
    <t>5/24</t>
  </si>
  <si>
    <t>流山</t>
  </si>
  <si>
    <t>松戸東</t>
  </si>
  <si>
    <t>野田</t>
  </si>
  <si>
    <t>関宿</t>
  </si>
  <si>
    <t>東葛飾サポート</t>
    <phoneticPr fontId="7"/>
  </si>
  <si>
    <t>柏</t>
  </si>
  <si>
    <t>5/23</t>
  </si>
  <si>
    <t>我孫子</t>
  </si>
  <si>
    <t>印西</t>
  </si>
  <si>
    <t>5/26</t>
  </si>
  <si>
    <t>柏さくら</t>
  </si>
  <si>
    <t>柏中央</t>
  </si>
  <si>
    <t>5/27</t>
  </si>
  <si>
    <t>柏沼南</t>
  </si>
  <si>
    <t>5/25</t>
  </si>
  <si>
    <t>柏オーク</t>
  </si>
  <si>
    <t>柏なの花</t>
  </si>
  <si>
    <t>柏創生</t>
  </si>
  <si>
    <t>船橋</t>
  </si>
  <si>
    <t>船橋中央</t>
  </si>
  <si>
    <t>船橋東</t>
  </si>
  <si>
    <t>船橋京葉</t>
  </si>
  <si>
    <t>5/29</t>
  </si>
  <si>
    <t>船橋グリーン</t>
  </si>
  <si>
    <t>5/31</t>
    <phoneticPr fontId="7"/>
  </si>
  <si>
    <t>船橋さざんか</t>
  </si>
  <si>
    <t>5/22</t>
    <phoneticPr fontId="7"/>
  </si>
  <si>
    <t>船橋翼</t>
  </si>
  <si>
    <t>千葉レスキュー</t>
    <phoneticPr fontId="27"/>
  </si>
  <si>
    <t>船橋北</t>
    <phoneticPr fontId="7"/>
  </si>
  <si>
    <t>白井</t>
  </si>
  <si>
    <t>鎌ケ谷飛翔</t>
  </si>
  <si>
    <t>白井あすなろ</t>
  </si>
  <si>
    <t>習志野</t>
  </si>
  <si>
    <t>八千代</t>
  </si>
  <si>
    <t>習志野中央</t>
  </si>
  <si>
    <t>八千代東</t>
    <phoneticPr fontId="7"/>
  </si>
  <si>
    <t>未</t>
  </si>
  <si>
    <t>千葉</t>
  </si>
  <si>
    <t>千葉中央</t>
  </si>
  <si>
    <t>千葉エコー</t>
  </si>
  <si>
    <t>千葉若潮</t>
  </si>
  <si>
    <t>千葉幕張メッセ</t>
  </si>
  <si>
    <t>千葉グリーン</t>
  </si>
  <si>
    <t>千葉ゆうきの</t>
  </si>
  <si>
    <t>千葉ネオ</t>
  </si>
  <si>
    <t>千葉花見川</t>
  </si>
  <si>
    <t>5/22</t>
  </si>
  <si>
    <t>市原</t>
  </si>
  <si>
    <t>市原コスモス</t>
  </si>
  <si>
    <t>市原かずさ</t>
  </si>
  <si>
    <t>市原南</t>
  </si>
  <si>
    <t>市原東</t>
  </si>
  <si>
    <t>市原さくら</t>
  </si>
  <si>
    <t>成田</t>
  </si>
  <si>
    <t>酒々井</t>
  </si>
  <si>
    <t>成田グリーン</t>
  </si>
  <si>
    <t>富里</t>
  </si>
  <si>
    <t>栄町</t>
  </si>
  <si>
    <t>佐倉</t>
  </si>
  <si>
    <t>八街</t>
  </si>
  <si>
    <t>佐倉中央</t>
  </si>
  <si>
    <t>佐倉むらさき</t>
  </si>
  <si>
    <t>四街道</t>
  </si>
  <si>
    <t>四街道中央</t>
  </si>
  <si>
    <t>四街道ユーアイ</t>
  </si>
  <si>
    <t>神津島</t>
    <phoneticPr fontId="7"/>
  </si>
  <si>
    <t>銚子</t>
  </si>
  <si>
    <t>佐原</t>
  </si>
  <si>
    <t>東庄</t>
  </si>
  <si>
    <t>神崎</t>
  </si>
  <si>
    <t>小見川</t>
  </si>
  <si>
    <t>八日市場</t>
  </si>
  <si>
    <t>総武中央</t>
  </si>
  <si>
    <t>多古</t>
  </si>
  <si>
    <t>大栄</t>
  </si>
  <si>
    <t>栗源</t>
    <phoneticPr fontId="20"/>
  </si>
  <si>
    <t>光</t>
  </si>
  <si>
    <t>旭</t>
  </si>
  <si>
    <t>飯岡</t>
  </si>
  <si>
    <t>干潟</t>
  </si>
  <si>
    <t>木更津</t>
  </si>
  <si>
    <t>富津</t>
  </si>
  <si>
    <t>上総</t>
  </si>
  <si>
    <t>木更津中央</t>
  </si>
  <si>
    <t>袖ケ浦</t>
  </si>
  <si>
    <t>君津</t>
  </si>
  <si>
    <t>君津中央</t>
  </si>
  <si>
    <t>君津プラチナ</t>
  </si>
  <si>
    <t>館山</t>
  </si>
  <si>
    <t>鴨川</t>
  </si>
  <si>
    <t>館山中央</t>
  </si>
  <si>
    <t>房総勝浦</t>
  </si>
  <si>
    <t>夷隅</t>
  </si>
  <si>
    <t>南房総</t>
  </si>
  <si>
    <t>上総一宮</t>
  </si>
  <si>
    <t>東金</t>
  </si>
  <si>
    <t>大網白里</t>
  </si>
  <si>
    <t>九十九里</t>
  </si>
  <si>
    <t>白子</t>
  </si>
  <si>
    <t>茂原中央</t>
  </si>
  <si>
    <t>総合計</t>
  </si>
  <si>
    <t>金銭アクティビティ</t>
  </si>
  <si>
    <t>労力アクティビティ</t>
  </si>
  <si>
    <t>月計</t>
  </si>
  <si>
    <t>累計</t>
  </si>
  <si>
    <t>献血（累計）</t>
  </si>
  <si>
    <t>件数</t>
  </si>
  <si>
    <t>金額</t>
  </si>
  <si>
    <t>時間</t>
  </si>
  <si>
    <t>量 cc</t>
  </si>
  <si>
    <t>成分</t>
  </si>
  <si>
    <t>マンスリーレポート集計　　2022年 5月度</t>
    <phoneticPr fontId="4"/>
  </si>
  <si>
    <t>　キャビネット構成員等　　　　　　　　　　　　　                                　   　　　　　　　2022年 　6月15日</t>
    <phoneticPr fontId="4"/>
  </si>
  <si>
    <t>ＬＣＩＦ送金状況</t>
    <rPh sb="4" eb="6">
      <t>ソウキン</t>
    </rPh>
    <rPh sb="6" eb="8">
      <t>ジョウキョウ</t>
    </rPh>
    <phoneticPr fontId="7"/>
  </si>
  <si>
    <t>　　2021．7．１～2022．5．31　寄付報告による</t>
    <rPh sb="21" eb="23">
      <t>キフ</t>
    </rPh>
    <rPh sb="23" eb="25">
      <t>ホウコク</t>
    </rPh>
    <phoneticPr fontId="23"/>
  </si>
  <si>
    <t>個人寄付</t>
    <rPh sb="0" eb="2">
      <t>コジン</t>
    </rPh>
    <rPh sb="2" eb="4">
      <t>キフ</t>
    </rPh>
    <phoneticPr fontId="7"/>
  </si>
  <si>
    <t>その他の
寄付</t>
    <rPh sb="2" eb="3">
      <t>タ</t>
    </rPh>
    <rPh sb="5" eb="7">
      <t>キフ</t>
    </rPh>
    <phoneticPr fontId="7"/>
  </si>
  <si>
    <t>MJF＄1000一括</t>
    <rPh sb="8" eb="10">
      <t>イッカツ</t>
    </rPh>
    <phoneticPr fontId="7"/>
  </si>
  <si>
    <t>MJF数</t>
    <phoneticPr fontId="7"/>
  </si>
  <si>
    <t>$1000未満の個人寄付</t>
    <rPh sb="5" eb="7">
      <t>ミマン</t>
    </rPh>
    <rPh sb="8" eb="10">
      <t>コジン</t>
    </rPh>
    <rPh sb="10" eb="12">
      <t>キフ</t>
    </rPh>
    <phoneticPr fontId="7"/>
  </si>
  <si>
    <t>LCIF総合計</t>
  </si>
  <si>
    <t>$1000未満の個人寄付</t>
    <phoneticPr fontId="7"/>
  </si>
  <si>
    <t>その他寄付</t>
    <rPh sb="2" eb="3">
      <t>タ</t>
    </rPh>
    <rPh sb="3" eb="5">
      <t>キフ</t>
    </rPh>
    <phoneticPr fontId="23"/>
  </si>
  <si>
    <t>市川東</t>
  </si>
  <si>
    <t>市川ﾌﾛﾝﾃｨｱﾛｰｽﾞｼﾆｱ</t>
    <rPh sb="0" eb="15">
      <t>ローズ</t>
    </rPh>
    <phoneticPr fontId="7"/>
  </si>
  <si>
    <t>R合計</t>
  </si>
  <si>
    <t>(神津島)</t>
    <phoneticPr fontId="7"/>
  </si>
  <si>
    <t>銚子中央</t>
  </si>
  <si>
    <t>柏グリーン</t>
  </si>
  <si>
    <t>(栗源)</t>
    <phoneticPr fontId="7"/>
  </si>
  <si>
    <t>船橋東</t>
    <rPh sb="0" eb="3">
      <t>フナバシヒガシ</t>
    </rPh>
    <phoneticPr fontId="7"/>
  </si>
  <si>
    <t>船橋京葉</t>
    <rPh sb="0" eb="4">
      <t>フナバシケイヨウ</t>
    </rPh>
    <phoneticPr fontId="7"/>
  </si>
  <si>
    <t>船橋グリーン</t>
    <rPh sb="0" eb="2">
      <t>フナバシ</t>
    </rPh>
    <phoneticPr fontId="7"/>
  </si>
  <si>
    <t>船橋さざんか</t>
    <rPh sb="0" eb="2">
      <t>フナバシ</t>
    </rPh>
    <phoneticPr fontId="7"/>
  </si>
  <si>
    <t>船橋翼</t>
    <rPh sb="0" eb="2">
      <t>フナバシ</t>
    </rPh>
    <rPh sb="2" eb="3">
      <t>ツバサ</t>
    </rPh>
    <phoneticPr fontId="7"/>
  </si>
  <si>
    <t>千葉千葉レスキュー</t>
    <rPh sb="0" eb="2">
      <t>チバ</t>
    </rPh>
    <phoneticPr fontId="7"/>
  </si>
  <si>
    <t>船橋北</t>
  </si>
  <si>
    <t>富津</t>
    <rPh sb="0" eb="2">
      <t>フッツ</t>
    </rPh>
    <phoneticPr fontId="7"/>
  </si>
  <si>
    <t>上総</t>
    <rPh sb="0" eb="2">
      <t>カズサ</t>
    </rPh>
    <phoneticPr fontId="7"/>
  </si>
  <si>
    <t>木更津中央</t>
    <rPh sb="0" eb="3">
      <t>キサラヅ</t>
    </rPh>
    <rPh sb="3" eb="5">
      <t>チュウオウ</t>
    </rPh>
    <phoneticPr fontId="7"/>
  </si>
  <si>
    <t>袖ケ浦</t>
    <rPh sb="0" eb="3">
      <t>ソデガウラ</t>
    </rPh>
    <phoneticPr fontId="7"/>
  </si>
  <si>
    <t>君津</t>
    <rPh sb="0" eb="2">
      <t>キミツ</t>
    </rPh>
    <phoneticPr fontId="7"/>
  </si>
  <si>
    <t>君津中央</t>
    <rPh sb="0" eb="4">
      <t>キミツチュウオウ</t>
    </rPh>
    <phoneticPr fontId="7"/>
  </si>
  <si>
    <t>(八千代東)</t>
    <phoneticPr fontId="7"/>
  </si>
  <si>
    <t>鴨川</t>
    <rPh sb="0" eb="2">
      <t>カモガワ</t>
    </rPh>
    <phoneticPr fontId="7"/>
  </si>
  <si>
    <t>館山中央</t>
    <rPh sb="0" eb="4">
      <t>タテヤマチュウオウ</t>
    </rPh>
    <phoneticPr fontId="7"/>
  </si>
  <si>
    <t>房総勝浦</t>
    <rPh sb="0" eb="4">
      <t>ボウソウカツウラ</t>
    </rPh>
    <phoneticPr fontId="7"/>
  </si>
  <si>
    <t>夷隅</t>
    <rPh sb="0" eb="2">
      <t>イスミ</t>
    </rPh>
    <phoneticPr fontId="7"/>
  </si>
  <si>
    <t>南房総</t>
    <rPh sb="0" eb="3">
      <t>ミナミボウソウ</t>
    </rPh>
    <phoneticPr fontId="7"/>
  </si>
  <si>
    <t>千葉エコー</t>
    <rPh sb="0" eb="2">
      <t>チバ</t>
    </rPh>
    <phoneticPr fontId="7"/>
  </si>
  <si>
    <t>千葉若潮</t>
    <rPh sb="0" eb="2">
      <t>チバ</t>
    </rPh>
    <rPh sb="2" eb="4">
      <t>ワカシオ</t>
    </rPh>
    <phoneticPr fontId="7"/>
  </si>
  <si>
    <t>千葉幕張メッセ</t>
    <rPh sb="0" eb="2">
      <t>チバ</t>
    </rPh>
    <rPh sb="2" eb="4">
      <t>マクハリ</t>
    </rPh>
    <phoneticPr fontId="7"/>
  </si>
  <si>
    <t>東金</t>
    <rPh sb="0" eb="2">
      <t>トウガネ</t>
    </rPh>
    <phoneticPr fontId="7"/>
  </si>
  <si>
    <t>千葉グリーン</t>
    <rPh sb="0" eb="2">
      <t>チバ</t>
    </rPh>
    <phoneticPr fontId="7"/>
  </si>
  <si>
    <t>大網白里</t>
    <rPh sb="0" eb="4">
      <t>オオアミシラサト</t>
    </rPh>
    <phoneticPr fontId="7"/>
  </si>
  <si>
    <t>千葉ゆうきの</t>
    <rPh sb="0" eb="2">
      <t>チバ</t>
    </rPh>
    <phoneticPr fontId="7"/>
  </si>
  <si>
    <t>九十九里</t>
    <rPh sb="0" eb="4">
      <t>クジュウクリ</t>
    </rPh>
    <phoneticPr fontId="7"/>
  </si>
  <si>
    <t>千葉ネオ</t>
    <rPh sb="0" eb="2">
      <t>チバ</t>
    </rPh>
    <phoneticPr fontId="7"/>
  </si>
  <si>
    <t>白子</t>
    <rPh sb="0" eb="2">
      <t>シラコ</t>
    </rPh>
    <phoneticPr fontId="7"/>
  </si>
  <si>
    <t>千葉花見川</t>
    <rPh sb="0" eb="2">
      <t>チバ</t>
    </rPh>
    <rPh sb="2" eb="5">
      <t>ハナミガワ</t>
    </rPh>
    <phoneticPr fontId="7"/>
  </si>
  <si>
    <t>茂原中央</t>
    <rPh sb="0" eb="4">
      <t>モバラチュウオウ</t>
    </rPh>
    <phoneticPr fontId="7"/>
  </si>
  <si>
    <t>地区合計</t>
  </si>
  <si>
    <t>　　　　　2022年5月分マンスリーレポート集計表を送付いたします。ご査収くださいますようお願い申し上げます。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</si>
</sst>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0"/>
      <color rgb="FF000000"/>
      <name val="Times New Roman"/>
      <family val="1"/>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sz val="12"/>
      <color rgb="FF00B0F0"/>
      <name val="ＭＳ 明朝"/>
      <family val="1"/>
      <charset val="128"/>
    </font>
    <font>
      <b/>
      <u/>
      <sz val="12"/>
      <name val="ＭＳ 明朝"/>
      <family val="1"/>
      <charset val="128"/>
    </font>
    <font>
      <sz val="11"/>
      <color rgb="FFFF0000"/>
      <name val="ＭＳ 明朝"/>
      <family val="1"/>
      <charset val="128"/>
    </font>
    <font>
      <u/>
      <sz val="12"/>
      <name val="ＭＳ 明朝"/>
      <family val="1"/>
      <charset val="128"/>
    </font>
    <font>
      <b/>
      <u/>
      <sz val="14"/>
      <name val="ＭＳ 明朝"/>
      <family val="1"/>
      <charset val="128"/>
    </font>
    <font>
      <sz val="10"/>
      <color rgb="FF000000"/>
      <name val="Times New Roman"/>
      <family val="1"/>
    </font>
    <font>
      <sz val="14"/>
      <color rgb="FF000000"/>
      <name val="ＭＳ Ｐゴシック"/>
      <family val="3"/>
      <charset val="128"/>
    </font>
    <font>
      <sz val="6"/>
      <name val="ＭＳ Ｐ明朝"/>
      <family val="1"/>
      <charset val="128"/>
    </font>
    <font>
      <sz val="10"/>
      <color rgb="FF000000"/>
      <name val="ＭＳ Ｐゴシック"/>
      <family val="3"/>
      <charset val="128"/>
    </font>
    <font>
      <sz val="11"/>
      <color rgb="FF000000"/>
      <name val="ＭＳ Ｐゴシック"/>
      <family val="3"/>
      <charset val="128"/>
    </font>
    <font>
      <sz val="6"/>
      <name val="游ゴシック"/>
      <family val="3"/>
      <charset val="128"/>
      <scheme val="minor"/>
    </font>
    <font>
      <sz val="12"/>
      <color rgb="FF000000"/>
      <name val="ＭＳ Ｐゴシック"/>
      <family val="3"/>
      <charset val="128"/>
    </font>
    <font>
      <sz val="12"/>
      <name val="ＭＳ Ｐゴシック"/>
      <family val="3"/>
      <charset val="128"/>
    </font>
    <font>
      <sz val="12"/>
      <color indexed="8"/>
      <name val="ＭＳ Ｐゴシック"/>
      <family val="3"/>
      <charset val="128"/>
    </font>
    <font>
      <sz val="12"/>
      <color rgb="FF000000"/>
      <name val="游ゴシック"/>
      <family val="3"/>
      <charset val="128"/>
      <scheme val="minor"/>
    </font>
    <font>
      <sz val="14"/>
      <color rgb="FF000000"/>
      <name val="游ゴシック"/>
      <family val="3"/>
      <charset val="128"/>
      <scheme val="minor"/>
    </font>
    <font>
      <sz val="10"/>
      <color rgb="FF000000"/>
      <name val="游ゴシック"/>
      <family val="3"/>
      <charset val="128"/>
      <scheme val="minor"/>
    </font>
    <font>
      <sz val="16"/>
      <name val="ＭＳ Ｐゴシック"/>
      <family val="3"/>
      <charset val="128"/>
    </font>
    <font>
      <sz val="11"/>
      <name val="ＭＳ Ｐゴシック"/>
      <family val="3"/>
      <charset val="128"/>
    </font>
    <font>
      <sz val="11"/>
      <color indexed="8"/>
      <name val="ＭＳ Ｐゴシック"/>
      <family val="3"/>
      <charset val="128"/>
    </font>
    <font>
      <sz val="13"/>
      <color indexed="8"/>
      <name val="ＭＳ Ｐゴシック"/>
      <family val="3"/>
      <charset val="128"/>
    </font>
    <font>
      <sz val="12"/>
      <color theme="0"/>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14"/>
      <color indexed="8"/>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3"/>
        <bgColor indexed="9"/>
      </patternFill>
    </fill>
    <fill>
      <patternFill patternType="solid">
        <fgColor indexed="41"/>
        <bgColor indexed="64"/>
      </patternFill>
    </fill>
    <fill>
      <patternFill patternType="solid">
        <fgColor indexed="41"/>
        <bgColor indexed="8"/>
      </patternFill>
    </fill>
    <fill>
      <patternFill patternType="solid">
        <fgColor theme="0"/>
        <bgColor indexed="64"/>
      </patternFill>
    </fill>
    <fill>
      <patternFill patternType="solid">
        <fgColor rgb="FFFFFF99"/>
        <bgColor indexed="64"/>
      </patternFill>
    </fill>
  </fills>
  <borders count="122">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8"/>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hair">
        <color indexed="8"/>
      </left>
      <right style="hair">
        <color indexed="8"/>
      </right>
      <top style="thin">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top/>
      <bottom/>
      <diagonal/>
    </border>
    <border>
      <left style="hair">
        <color indexed="8"/>
      </left>
      <right style="hair">
        <color indexed="8"/>
      </right>
      <top/>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64"/>
      </right>
      <top style="hair">
        <color indexed="8"/>
      </top>
      <bottom/>
      <diagonal/>
    </border>
    <border>
      <left style="hair">
        <color indexed="8"/>
      </left>
      <right style="hair">
        <color indexed="8"/>
      </right>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top/>
      <bottom style="thin">
        <color indexed="64"/>
      </bottom>
      <diagonal/>
    </border>
    <border>
      <left/>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thin">
        <color indexed="64"/>
      </right>
      <top/>
      <bottom/>
      <diagonal/>
    </border>
    <border>
      <left style="hair">
        <color indexed="64"/>
      </left>
      <right/>
      <top/>
      <bottom/>
      <diagonal/>
    </border>
    <border>
      <left style="hair">
        <color indexed="64"/>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thin">
        <color indexed="64"/>
      </right>
      <top style="hair">
        <color indexed="8"/>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8"/>
      </left>
      <right style="thin">
        <color indexed="64"/>
      </right>
      <top style="thin">
        <color indexed="64"/>
      </top>
      <bottom/>
      <diagonal/>
    </border>
    <border>
      <left style="hair">
        <color indexed="64"/>
      </left>
      <right style="hair">
        <color indexed="8"/>
      </right>
      <top style="hair">
        <color indexed="8"/>
      </top>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style="thin">
        <color indexed="64"/>
      </right>
      <top style="hair">
        <color indexed="64"/>
      </top>
      <bottom style="thin">
        <color indexed="64"/>
      </bottom>
      <diagonal/>
    </border>
    <border>
      <left style="hair">
        <color indexed="64"/>
      </left>
      <right style="hair">
        <color indexed="8"/>
      </right>
      <top style="hair">
        <color indexed="64"/>
      </top>
      <bottom style="hair">
        <color indexed="8"/>
      </bottom>
      <diagonal/>
    </border>
    <border>
      <left style="hair">
        <color indexed="64"/>
      </left>
      <right style="hair">
        <color indexed="8"/>
      </right>
      <top style="hair">
        <color indexed="8"/>
      </top>
      <bottom style="hair">
        <color indexed="8"/>
      </bottom>
      <diagonal/>
    </border>
    <border>
      <left style="hair">
        <color indexed="8"/>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auto="1"/>
      </left>
      <right style="hair">
        <color auto="1"/>
      </right>
      <top style="thin">
        <color indexed="64"/>
      </top>
      <bottom/>
      <diagonal/>
    </border>
    <border>
      <left/>
      <right style="hair">
        <color indexed="8"/>
      </right>
      <top style="hair">
        <color indexed="64"/>
      </top>
      <bottom style="thin">
        <color indexed="64"/>
      </bottom>
      <diagonal/>
    </border>
    <border>
      <left/>
      <right style="hair">
        <color indexed="8"/>
      </right>
      <top/>
      <bottom style="thin">
        <color indexed="64"/>
      </bottom>
      <diagonal/>
    </border>
    <border>
      <left/>
      <right style="hair">
        <color indexed="64"/>
      </right>
      <top style="thin">
        <color indexed="64"/>
      </top>
      <bottom style="hair">
        <color indexed="64"/>
      </bottom>
      <diagonal/>
    </border>
    <border>
      <left style="hair">
        <color auto="1"/>
      </left>
      <right style="hair">
        <color indexed="64"/>
      </right>
      <top/>
      <bottom/>
      <diagonal/>
    </border>
    <border>
      <left style="hair">
        <color indexed="64"/>
      </left>
      <right style="hair">
        <color indexed="8"/>
      </right>
      <top style="thin">
        <color indexed="64"/>
      </top>
      <bottom style="hair">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style="hair">
        <color indexed="8"/>
      </left>
      <right style="thin">
        <color indexed="8"/>
      </right>
      <top style="thin">
        <color indexed="64"/>
      </top>
      <bottom style="thin">
        <color indexed="64"/>
      </bottom>
      <diagonal/>
    </border>
  </borders>
  <cellStyleXfs count="6">
    <xf numFmtId="0" fontId="0" fillId="0" borderId="0"/>
    <xf numFmtId="0" fontId="2" fillId="0" borderId="0">
      <alignment vertical="center"/>
    </xf>
    <xf numFmtId="0" fontId="9" fillId="0" borderId="0" applyNumberFormat="0" applyFill="0" applyBorder="0" applyAlignment="0" applyProtection="0">
      <alignment vertical="top"/>
      <protection locked="0"/>
    </xf>
    <xf numFmtId="0" fontId="18" fillId="0" borderId="0"/>
    <xf numFmtId="38" fontId="18" fillId="0" borderId="0" applyFont="0" applyFill="0" applyBorder="0" applyAlignment="0" applyProtection="0">
      <alignment vertical="center"/>
    </xf>
    <xf numFmtId="38" fontId="1" fillId="0" borderId="0" applyFont="0" applyFill="0" applyBorder="0" applyAlignment="0" applyProtection="0">
      <alignment vertical="center"/>
    </xf>
  </cellStyleXfs>
  <cellXfs count="351">
    <xf numFmtId="0" fontId="0" fillId="0" borderId="0" xfId="0"/>
    <xf numFmtId="0" fontId="3"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10" fillId="0" borderId="0" xfId="2" applyFont="1" applyAlignment="1" applyProtection="1">
      <alignment horizontal="center" vertical="center"/>
    </xf>
    <xf numFmtId="0" fontId="11" fillId="0" borderId="0" xfId="1" applyFont="1" applyAlignment="1">
      <alignment horizontal="center" vertical="center"/>
    </xf>
    <xf numFmtId="0" fontId="12" fillId="0" borderId="0" xfId="1" applyFont="1" applyAlignment="1">
      <alignment horizontal="left" vertical="center" indent="2"/>
    </xf>
    <xf numFmtId="0" fontId="5" fillId="0" borderId="0" xfId="1" applyFont="1" applyAlignment="1">
      <alignment horizontal="left" vertical="center"/>
    </xf>
    <xf numFmtId="0" fontId="5" fillId="0" borderId="0" xfId="1" applyFont="1" applyAlignment="1">
      <alignment horizontal="justify" vertical="center"/>
    </xf>
    <xf numFmtId="0" fontId="12" fillId="0" borderId="0" xfId="0" applyFont="1" applyAlignment="1">
      <alignment horizontal="left" vertical="center" indent="2"/>
    </xf>
    <xf numFmtId="0" fontId="5" fillId="0" borderId="0" xfId="0" applyFont="1" applyAlignment="1">
      <alignment vertical="center"/>
    </xf>
    <xf numFmtId="0" fontId="3" fillId="0" borderId="0" xfId="1" applyFont="1" applyAlignment="1">
      <alignment horizontal="left" vertical="center" indent="2"/>
    </xf>
    <xf numFmtId="49" fontId="12" fillId="0" borderId="0" xfId="0" applyNumberFormat="1" applyFont="1" applyAlignment="1">
      <alignment horizontal="left" vertical="center" indent="2"/>
    </xf>
    <xf numFmtId="49" fontId="3" fillId="0" borderId="0" xfId="1" applyNumberFormat="1" applyFont="1" applyAlignment="1">
      <alignment horizontal="left" vertical="center" indent="2"/>
    </xf>
    <xf numFmtId="49" fontId="12" fillId="0" borderId="0" xfId="1" applyNumberFormat="1" applyFont="1" applyAlignment="1">
      <alignment horizontal="left" vertical="center" indent="2"/>
    </xf>
    <xf numFmtId="49" fontId="13" fillId="0" borderId="0" xfId="1" applyNumberFormat="1" applyFont="1" applyAlignment="1">
      <alignment horizontal="left" vertical="center" indent="2"/>
    </xf>
    <xf numFmtId="49" fontId="12" fillId="0" borderId="0" xfId="1" applyNumberFormat="1" applyFont="1" applyAlignment="1">
      <alignment horizontal="left" vertical="center" wrapText="1" indent="2"/>
    </xf>
    <xf numFmtId="49" fontId="14" fillId="0" borderId="0" xfId="1" applyNumberFormat="1" applyFont="1" applyAlignment="1">
      <alignment horizontal="left" vertical="center" indent="2"/>
    </xf>
    <xf numFmtId="0" fontId="3" fillId="0" borderId="0" xfId="1" applyFont="1" applyAlignment="1">
      <alignment horizontal="left" vertical="center" wrapText="1" indent="2"/>
    </xf>
    <xf numFmtId="0" fontId="12" fillId="0" borderId="0" xfId="1" applyFont="1" applyAlignment="1">
      <alignment horizontal="left" vertical="center" wrapText="1" indent="2"/>
    </xf>
    <xf numFmtId="0" fontId="15" fillId="0" borderId="0" xfId="1" applyFont="1">
      <alignment vertical="center"/>
    </xf>
    <xf numFmtId="0" fontId="12" fillId="0" borderId="0" xfId="1" applyFont="1" applyAlignment="1">
      <alignment horizontal="left" vertical="center" indent="1"/>
    </xf>
    <xf numFmtId="0" fontId="3" fillId="0" borderId="0" xfId="1" applyFont="1" applyAlignment="1">
      <alignment horizontal="left" vertical="center" indent="1"/>
    </xf>
    <xf numFmtId="0" fontId="5" fillId="0" borderId="0" xfId="1" applyFont="1" applyAlignment="1">
      <alignment horizontal="left" vertical="center" indent="2"/>
    </xf>
    <xf numFmtId="0" fontId="16" fillId="0" borderId="0" xfId="1" applyFont="1" applyAlignment="1">
      <alignment horizontal="left" vertical="center" indent="2"/>
    </xf>
    <xf numFmtId="0" fontId="17" fillId="0" borderId="0" xfId="1" applyFont="1" applyAlignment="1">
      <alignment horizontal="center" vertical="center"/>
    </xf>
    <xf numFmtId="0" fontId="21" fillId="0" borderId="0" xfId="3" applyFont="1" applyAlignment="1">
      <alignment horizontal="center" vertical="center"/>
    </xf>
    <xf numFmtId="0" fontId="19" fillId="0" borderId="0" xfId="3" applyFont="1" applyAlignment="1">
      <alignment horizontal="center" vertical="center" wrapText="1"/>
    </xf>
    <xf numFmtId="0" fontId="19" fillId="0" borderId="2" xfId="3" applyFont="1" applyBorder="1" applyAlignment="1">
      <alignment horizontal="center" vertical="center" wrapText="1"/>
    </xf>
    <xf numFmtId="0" fontId="24" fillId="0" borderId="5" xfId="3" applyFont="1" applyBorder="1" applyAlignment="1">
      <alignment horizontal="center" vertical="center" wrapText="1"/>
    </xf>
    <xf numFmtId="0" fontId="24" fillId="0" borderId="6" xfId="3" applyFont="1" applyBorder="1" applyAlignment="1">
      <alignment horizontal="center" vertical="center" wrapText="1"/>
    </xf>
    <xf numFmtId="0" fontId="25" fillId="0" borderId="6" xfId="3" applyFont="1" applyBorder="1" applyAlignment="1">
      <alignment horizontal="center" vertical="center" wrapText="1"/>
    </xf>
    <xf numFmtId="0" fontId="25" fillId="0" borderId="7" xfId="3" applyFont="1" applyBorder="1" applyAlignment="1">
      <alignment horizontal="center" vertical="center" wrapText="1"/>
    </xf>
    <xf numFmtId="0" fontId="25" fillId="0" borderId="8" xfId="3" applyFont="1" applyBorder="1" applyAlignment="1">
      <alignment horizontal="center" vertical="center" wrapText="1"/>
    </xf>
    <xf numFmtId="0" fontId="24" fillId="0" borderId="9" xfId="3" applyFont="1" applyBorder="1" applyAlignment="1">
      <alignment horizontal="center" vertical="center"/>
    </xf>
    <xf numFmtId="0" fontId="24" fillId="0" borderId="10" xfId="3" applyFont="1" applyBorder="1" applyAlignment="1">
      <alignment horizontal="center" vertical="center"/>
    </xf>
    <xf numFmtId="38" fontId="26" fillId="0" borderId="11" xfId="4" applyFont="1" applyFill="1" applyBorder="1" applyAlignment="1">
      <alignment horizontal="distributed" vertical="center"/>
    </xf>
    <xf numFmtId="176" fontId="24" fillId="0" borderId="11" xfId="3" applyNumberFormat="1" applyFont="1" applyBorder="1" applyAlignment="1">
      <alignment shrinkToFit="1"/>
    </xf>
    <xf numFmtId="176" fontId="24" fillId="0" borderId="12" xfId="3" applyNumberFormat="1" applyFont="1" applyBorder="1" applyAlignment="1">
      <alignment shrinkToFit="1"/>
    </xf>
    <xf numFmtId="176" fontId="24" fillId="0" borderId="13" xfId="3" applyNumberFormat="1" applyFont="1" applyBorder="1" applyAlignment="1">
      <alignment shrinkToFit="1"/>
    </xf>
    <xf numFmtId="176" fontId="26" fillId="0" borderId="14" xfId="4" applyNumberFormat="1" applyFont="1" applyFill="1" applyBorder="1" applyAlignment="1"/>
    <xf numFmtId="176" fontId="26" fillId="0" borderId="15" xfId="4" applyNumberFormat="1" applyFont="1" applyFill="1" applyBorder="1" applyAlignment="1"/>
    <xf numFmtId="0" fontId="21" fillId="0" borderId="0" xfId="3" applyFont="1" applyAlignment="1">
      <alignment horizontal="left" vertical="top"/>
    </xf>
    <xf numFmtId="38" fontId="26" fillId="0" borderId="18" xfId="4" applyFont="1" applyFill="1" applyBorder="1" applyAlignment="1">
      <alignment horizontal="distributed" vertical="center"/>
    </xf>
    <xf numFmtId="176" fontId="24" fillId="0" borderId="18" xfId="3" applyNumberFormat="1" applyFont="1" applyBorder="1" applyAlignment="1">
      <alignment shrinkToFit="1"/>
    </xf>
    <xf numFmtId="176" fontId="24" fillId="0" borderId="19" xfId="3" applyNumberFormat="1" applyFont="1" applyBorder="1" applyAlignment="1">
      <alignment shrinkToFit="1"/>
    </xf>
    <xf numFmtId="176" fontId="24" fillId="0" borderId="20" xfId="3" applyNumberFormat="1" applyFont="1" applyBorder="1" applyAlignment="1">
      <alignment shrinkToFit="1"/>
    </xf>
    <xf numFmtId="176" fontId="26" fillId="0" borderId="21" xfId="4" applyNumberFormat="1" applyFont="1" applyFill="1" applyBorder="1" applyAlignment="1"/>
    <xf numFmtId="176" fontId="26" fillId="0" borderId="22" xfId="4" applyNumberFormat="1" applyFont="1" applyFill="1" applyBorder="1" applyAlignment="1"/>
    <xf numFmtId="176" fontId="26" fillId="0" borderId="23" xfId="4" applyNumberFormat="1" applyFont="1" applyFill="1" applyBorder="1" applyAlignment="1"/>
    <xf numFmtId="176" fontId="26" fillId="0" borderId="24" xfId="4" applyNumberFormat="1" applyFont="1" applyFill="1" applyBorder="1" applyAlignment="1"/>
    <xf numFmtId="38" fontId="26" fillId="0" borderId="26" xfId="4" applyFont="1" applyFill="1" applyBorder="1" applyAlignment="1">
      <alignment horizontal="distributed" vertical="center"/>
    </xf>
    <xf numFmtId="176" fontId="24" fillId="0" borderId="26" xfId="3" applyNumberFormat="1" applyFont="1" applyBorder="1" applyAlignment="1">
      <alignment shrinkToFit="1"/>
    </xf>
    <xf numFmtId="176" fontId="24" fillId="0" borderId="27" xfId="3" applyNumberFormat="1" applyFont="1" applyBorder="1" applyAlignment="1">
      <alignment shrinkToFit="1"/>
    </xf>
    <xf numFmtId="176" fontId="24" fillId="0" borderId="28" xfId="3" applyNumberFormat="1" applyFont="1" applyBorder="1" applyAlignment="1">
      <alignment shrinkToFit="1"/>
    </xf>
    <xf numFmtId="176" fontId="26" fillId="0" borderId="29" xfId="4" applyNumberFormat="1" applyFont="1" applyFill="1" applyBorder="1" applyAlignment="1"/>
    <xf numFmtId="176" fontId="26" fillId="0" borderId="30" xfId="4" applyNumberFormat="1" applyFont="1" applyFill="1" applyBorder="1" applyAlignment="1"/>
    <xf numFmtId="176" fontId="24" fillId="0" borderId="31" xfId="3" applyNumberFormat="1" applyFont="1" applyBorder="1" applyAlignment="1">
      <alignment shrinkToFit="1"/>
    </xf>
    <xf numFmtId="38" fontId="26" fillId="0" borderId="33" xfId="4" applyFont="1" applyFill="1" applyBorder="1" applyAlignment="1">
      <alignment horizontal="distributed" vertical="center"/>
    </xf>
    <xf numFmtId="176" fontId="24" fillId="0" borderId="33" xfId="3" applyNumberFormat="1" applyFont="1" applyBorder="1" applyAlignment="1">
      <alignment shrinkToFit="1"/>
    </xf>
    <xf numFmtId="176" fontId="24" fillId="0" borderId="34" xfId="3" applyNumberFormat="1" applyFont="1" applyBorder="1" applyAlignment="1">
      <alignment shrinkToFit="1"/>
    </xf>
    <xf numFmtId="176" fontId="24" fillId="0" borderId="35" xfId="3" applyNumberFormat="1" applyFont="1" applyBorder="1" applyAlignment="1">
      <alignment shrinkToFit="1"/>
    </xf>
    <xf numFmtId="176" fontId="26" fillId="0" borderId="36" xfId="4" applyNumberFormat="1" applyFont="1" applyFill="1" applyBorder="1" applyAlignment="1"/>
    <xf numFmtId="176" fontId="26" fillId="0" borderId="37" xfId="4" applyNumberFormat="1" applyFont="1" applyFill="1" applyBorder="1" applyAlignment="1"/>
    <xf numFmtId="176" fontId="24" fillId="0" borderId="27" xfId="3" applyNumberFormat="1" applyFont="1" applyBorder="1" applyAlignment="1">
      <alignment horizontal="right" shrinkToFit="1"/>
    </xf>
    <xf numFmtId="176" fontId="24" fillId="0" borderId="28" xfId="3" applyNumberFormat="1" applyFont="1" applyBorder="1" applyAlignment="1">
      <alignment horizontal="right" shrinkToFit="1"/>
    </xf>
    <xf numFmtId="176" fontId="26" fillId="0" borderId="38" xfId="4" applyNumberFormat="1" applyFont="1" applyFill="1" applyBorder="1" applyAlignment="1"/>
    <xf numFmtId="176" fontId="26" fillId="0" borderId="39" xfId="4" applyNumberFormat="1" applyFont="1" applyFill="1" applyBorder="1" applyAlignment="1"/>
    <xf numFmtId="176" fontId="26" fillId="0" borderId="40" xfId="4" applyNumberFormat="1" applyFont="1" applyFill="1" applyBorder="1" applyAlignment="1"/>
    <xf numFmtId="176" fontId="26" fillId="0" borderId="41" xfId="4" applyNumberFormat="1" applyFont="1" applyFill="1" applyBorder="1" applyAlignment="1"/>
    <xf numFmtId="38" fontId="26" fillId="0" borderId="42" xfId="4" applyFont="1" applyFill="1" applyBorder="1" applyAlignment="1">
      <alignment horizontal="distributed" vertical="center"/>
    </xf>
    <xf numFmtId="176" fontId="24" fillId="0" borderId="42" xfId="3" applyNumberFormat="1" applyFont="1" applyBorder="1" applyAlignment="1">
      <alignment shrinkToFit="1"/>
    </xf>
    <xf numFmtId="176" fontId="24" fillId="0" borderId="43" xfId="3" applyNumberFormat="1" applyFont="1" applyBorder="1" applyAlignment="1">
      <alignment shrinkToFit="1"/>
    </xf>
    <xf numFmtId="176" fontId="26" fillId="0" borderId="44" xfId="4" applyNumberFormat="1" applyFont="1" applyFill="1" applyBorder="1" applyAlignment="1"/>
    <xf numFmtId="176" fontId="24" fillId="0" borderId="45" xfId="3" applyNumberFormat="1" applyFont="1" applyBorder="1" applyAlignment="1">
      <alignment horizontal="right" shrinkToFit="1"/>
    </xf>
    <xf numFmtId="176" fontId="26" fillId="0" borderId="46" xfId="4" applyNumberFormat="1" applyFont="1" applyFill="1" applyBorder="1" applyAlignment="1"/>
    <xf numFmtId="176" fontId="26" fillId="0" borderId="47" xfId="4" applyNumberFormat="1" applyFont="1" applyFill="1" applyBorder="1" applyAlignment="1"/>
    <xf numFmtId="176" fontId="26" fillId="0" borderId="48" xfId="4" applyNumberFormat="1" applyFont="1" applyFill="1" applyBorder="1" applyAlignment="1"/>
    <xf numFmtId="176" fontId="26" fillId="0" borderId="49" xfId="4" applyNumberFormat="1" applyFont="1" applyFill="1" applyBorder="1" applyAlignment="1"/>
    <xf numFmtId="176" fontId="26" fillId="0" borderId="50" xfId="4" applyNumberFormat="1" applyFont="1" applyFill="1" applyBorder="1" applyAlignment="1"/>
    <xf numFmtId="176" fontId="26" fillId="0" borderId="51" xfId="4" applyNumberFormat="1" applyFont="1" applyFill="1" applyBorder="1" applyAlignment="1"/>
    <xf numFmtId="176" fontId="26" fillId="0" borderId="52" xfId="4" applyNumberFormat="1" applyFont="1" applyFill="1" applyBorder="1" applyAlignment="1"/>
    <xf numFmtId="176" fontId="26" fillId="0" borderId="53" xfId="4" applyNumberFormat="1" applyFont="1" applyFill="1" applyBorder="1" applyAlignment="1"/>
    <xf numFmtId="176" fontId="26" fillId="0" borderId="54" xfId="4" applyNumberFormat="1" applyFont="1" applyFill="1" applyBorder="1" applyAlignment="1"/>
    <xf numFmtId="176" fontId="26" fillId="0" borderId="55" xfId="4" applyNumberFormat="1" applyFont="1" applyFill="1" applyBorder="1" applyAlignment="1"/>
    <xf numFmtId="176" fontId="26" fillId="0" borderId="56" xfId="4" applyNumberFormat="1" applyFont="1" applyFill="1" applyBorder="1" applyAlignment="1"/>
    <xf numFmtId="176" fontId="26" fillId="0" borderId="57" xfId="4" applyNumberFormat="1" applyFont="1" applyFill="1" applyBorder="1" applyAlignment="1"/>
    <xf numFmtId="38" fontId="25" fillId="0" borderId="18" xfId="4" applyFont="1" applyFill="1" applyBorder="1" applyAlignment="1">
      <alignment horizontal="distributed" vertical="center"/>
    </xf>
    <xf numFmtId="176" fontId="25" fillId="0" borderId="21" xfId="4" applyNumberFormat="1" applyFont="1" applyFill="1" applyBorder="1" applyAlignment="1"/>
    <xf numFmtId="176" fontId="25" fillId="0" borderId="22" xfId="4" applyNumberFormat="1" applyFont="1" applyFill="1" applyBorder="1" applyAlignment="1"/>
    <xf numFmtId="176" fontId="26" fillId="0" borderId="58" xfId="4" applyNumberFormat="1" applyFont="1" applyFill="1" applyBorder="1" applyAlignment="1"/>
    <xf numFmtId="176" fontId="26" fillId="0" borderId="59" xfId="4" applyNumberFormat="1" applyFont="1" applyFill="1" applyBorder="1" applyAlignment="1"/>
    <xf numFmtId="0" fontId="24" fillId="0" borderId="60" xfId="3" applyFont="1" applyBorder="1" applyAlignment="1">
      <alignment horizontal="center" vertical="top" wrapText="1"/>
    </xf>
    <xf numFmtId="0" fontId="24" fillId="0" borderId="61" xfId="3" applyFont="1" applyBorder="1" applyAlignment="1">
      <alignment horizontal="center" vertical="top" wrapText="1"/>
    </xf>
    <xf numFmtId="176" fontId="24" fillId="0" borderId="61" xfId="3" applyNumberFormat="1" applyFont="1" applyBorder="1" applyAlignment="1">
      <alignment shrinkToFit="1"/>
    </xf>
    <xf numFmtId="176" fontId="24" fillId="0" borderId="62" xfId="3" applyNumberFormat="1" applyFont="1" applyBorder="1" applyAlignment="1">
      <alignment shrinkToFit="1"/>
    </xf>
    <xf numFmtId="176" fontId="24" fillId="0" borderId="63" xfId="3" applyNumberFormat="1" applyFont="1" applyBorder="1" applyAlignment="1">
      <alignment shrinkToFit="1"/>
    </xf>
    <xf numFmtId="176" fontId="24" fillId="0" borderId="1" xfId="3" applyNumberFormat="1" applyFont="1" applyBorder="1"/>
    <xf numFmtId="176" fontId="24" fillId="0" borderId="37" xfId="3" applyNumberFormat="1" applyFont="1" applyBorder="1"/>
    <xf numFmtId="0" fontId="24" fillId="0" borderId="0" xfId="3" applyFont="1" applyAlignment="1">
      <alignment horizontal="center" vertical="top"/>
    </xf>
    <xf numFmtId="0" fontId="19" fillId="0" borderId="0" xfId="3" applyFont="1" applyAlignment="1">
      <alignment horizontal="left" vertical="top"/>
    </xf>
    <xf numFmtId="0" fontId="27" fillId="0" borderId="0" xfId="3" applyFont="1" applyAlignment="1">
      <alignment horizontal="center" vertical="top"/>
    </xf>
    <xf numFmtId="0" fontId="28" fillId="0" borderId="0" xfId="3" applyFont="1" applyAlignment="1">
      <alignment horizontal="left" vertical="top"/>
    </xf>
    <xf numFmtId="0" fontId="29" fillId="0" borderId="0" xfId="3" applyFont="1" applyAlignment="1">
      <alignment horizontal="left" vertical="top"/>
    </xf>
    <xf numFmtId="177" fontId="31" fillId="0" borderId="48" xfId="5" applyNumberFormat="1" applyFont="1" applyFill="1" applyBorder="1">
      <alignment vertical="center"/>
    </xf>
    <xf numFmtId="177" fontId="1" fillId="0" borderId="0" xfId="5" applyNumberFormat="1">
      <alignment vertical="center"/>
    </xf>
    <xf numFmtId="177" fontId="31" fillId="0" borderId="26" xfId="5" applyNumberFormat="1" applyFont="1" applyFill="1" applyBorder="1" applyAlignment="1">
      <alignment horizontal="center" vertical="center" wrapText="1"/>
    </xf>
    <xf numFmtId="177" fontId="31" fillId="0" borderId="64" xfId="5" applyNumberFormat="1" applyFont="1" applyFill="1" applyBorder="1" applyAlignment="1">
      <alignment horizontal="center" vertical="center" wrapText="1"/>
    </xf>
    <xf numFmtId="177" fontId="31" fillId="0" borderId="0" xfId="5" applyNumberFormat="1" applyFont="1">
      <alignment vertical="center"/>
    </xf>
    <xf numFmtId="177" fontId="26" fillId="0" borderId="67" xfId="5" applyNumberFormat="1" applyFont="1" applyFill="1" applyBorder="1" applyAlignment="1">
      <alignment horizontal="distributed" vertical="center"/>
    </xf>
    <xf numFmtId="177" fontId="26" fillId="0" borderId="67" xfId="5" applyNumberFormat="1" applyFont="1" applyFill="1" applyBorder="1" applyAlignment="1">
      <alignment horizontal="center" vertical="center"/>
    </xf>
    <xf numFmtId="177" fontId="33" fillId="0" borderId="67" xfId="5" applyNumberFormat="1" applyFont="1" applyFill="1" applyBorder="1">
      <alignment vertical="center"/>
    </xf>
    <xf numFmtId="177" fontId="33" fillId="0" borderId="68" xfId="5" applyNumberFormat="1" applyFont="1" applyFill="1" applyBorder="1">
      <alignment vertical="center"/>
    </xf>
    <xf numFmtId="177" fontId="25" fillId="0" borderId="0" xfId="5" applyNumberFormat="1" applyFont="1">
      <alignment vertical="center"/>
    </xf>
    <xf numFmtId="177" fontId="26" fillId="0" borderId="71" xfId="5" applyNumberFormat="1" applyFont="1" applyFill="1" applyBorder="1" applyAlignment="1">
      <alignment horizontal="distributed" vertical="center"/>
    </xf>
    <xf numFmtId="177" fontId="26" fillId="0" borderId="71" xfId="5" applyNumberFormat="1" applyFont="1" applyFill="1" applyBorder="1" applyAlignment="1">
      <alignment horizontal="center" vertical="center"/>
    </xf>
    <xf numFmtId="177" fontId="33" fillId="0" borderId="71" xfId="5" applyNumberFormat="1" applyFont="1" applyFill="1" applyBorder="1">
      <alignment vertical="center"/>
    </xf>
    <xf numFmtId="177" fontId="33" fillId="0" borderId="72" xfId="5" applyNumberFormat="1" applyFont="1" applyFill="1" applyBorder="1">
      <alignment vertical="center"/>
    </xf>
    <xf numFmtId="177" fontId="26" fillId="0" borderId="73" xfId="5" applyNumberFormat="1" applyFont="1" applyFill="1" applyBorder="1" applyAlignment="1">
      <alignment horizontal="distributed" vertical="center"/>
    </xf>
    <xf numFmtId="177" fontId="26" fillId="0" borderId="73" xfId="5" applyNumberFormat="1" applyFont="1" applyFill="1" applyBorder="1" applyAlignment="1">
      <alignment horizontal="center" vertical="center"/>
    </xf>
    <xf numFmtId="177" fontId="33" fillId="0" borderId="73" xfId="5" applyNumberFormat="1" applyFont="1" applyFill="1" applyBorder="1">
      <alignment vertical="center"/>
    </xf>
    <xf numFmtId="177" fontId="33" fillId="0" borderId="74" xfId="5" applyNumberFormat="1" applyFont="1" applyFill="1" applyBorder="1">
      <alignment vertical="center"/>
    </xf>
    <xf numFmtId="177" fontId="26" fillId="0" borderId="73" xfId="5" applyNumberFormat="1" applyFont="1" applyFill="1" applyBorder="1" applyAlignment="1">
      <alignment vertical="center" shrinkToFit="1"/>
    </xf>
    <xf numFmtId="177" fontId="26" fillId="3" borderId="77" xfId="5" applyNumberFormat="1" applyFont="1" applyFill="1" applyBorder="1" applyAlignment="1">
      <alignment horizontal="center" vertical="center"/>
    </xf>
    <xf numFmtId="177" fontId="33" fillId="2" borderId="77" xfId="5" applyNumberFormat="1" applyFont="1" applyFill="1" applyBorder="1">
      <alignment vertical="center"/>
    </xf>
    <xf numFmtId="177" fontId="33" fillId="2" borderId="78" xfId="5" applyNumberFormat="1" applyFont="1" applyFill="1" applyBorder="1">
      <alignment vertical="center"/>
    </xf>
    <xf numFmtId="177" fontId="26" fillId="0" borderId="79" xfId="5" applyNumberFormat="1" applyFont="1" applyFill="1" applyBorder="1" applyAlignment="1">
      <alignment horizontal="distributed" vertical="center"/>
    </xf>
    <xf numFmtId="177" fontId="26" fillId="0" borderId="79" xfId="5" applyNumberFormat="1" applyFont="1" applyFill="1" applyBorder="1" applyAlignment="1">
      <alignment horizontal="center" vertical="center"/>
    </xf>
    <xf numFmtId="177" fontId="33" fillId="0" borderId="79" xfId="5" applyNumberFormat="1" applyFont="1" applyFill="1" applyBorder="1">
      <alignment vertical="center"/>
    </xf>
    <xf numFmtId="177" fontId="33" fillId="0" borderId="80" xfId="5" applyNumberFormat="1" applyFont="1" applyFill="1" applyBorder="1">
      <alignment vertical="center"/>
    </xf>
    <xf numFmtId="177" fontId="26" fillId="5" borderId="77" xfId="5" applyNumberFormat="1" applyFont="1" applyFill="1" applyBorder="1" applyAlignment="1">
      <alignment horizontal="center" vertical="center"/>
    </xf>
    <xf numFmtId="177" fontId="33" fillId="4" borderId="77" xfId="5" applyNumberFormat="1" applyFont="1" applyFill="1" applyBorder="1">
      <alignment vertical="center"/>
    </xf>
    <xf numFmtId="177" fontId="33" fillId="4" borderId="78" xfId="5" applyNumberFormat="1" applyFont="1" applyFill="1" applyBorder="1">
      <alignment vertical="center"/>
    </xf>
    <xf numFmtId="177" fontId="26" fillId="0" borderId="86" xfId="5" applyNumberFormat="1" applyFont="1" applyFill="1" applyBorder="1" applyAlignment="1">
      <alignment horizontal="distributed" vertical="center"/>
    </xf>
    <xf numFmtId="177" fontId="26" fillId="0" borderId="86" xfId="5" applyNumberFormat="1" applyFont="1" applyFill="1" applyBorder="1" applyAlignment="1">
      <alignment horizontal="center" vertical="center"/>
    </xf>
    <xf numFmtId="177" fontId="33" fillId="0" borderId="86" xfId="5" applyNumberFormat="1" applyFont="1" applyFill="1" applyBorder="1">
      <alignment vertical="center"/>
    </xf>
    <xf numFmtId="177" fontId="33" fillId="0" borderId="87" xfId="5" applyNumberFormat="1" applyFont="1" applyFill="1" applyBorder="1">
      <alignment vertical="center"/>
    </xf>
    <xf numFmtId="177" fontId="25" fillId="0" borderId="0" xfId="5" applyNumberFormat="1" applyFont="1" applyFill="1">
      <alignment vertical="center"/>
    </xf>
    <xf numFmtId="177" fontId="26" fillId="0" borderId="70" xfId="5" applyNumberFormat="1" applyFont="1" applyFill="1" applyBorder="1" applyAlignment="1">
      <alignment horizontal="center" vertical="center"/>
    </xf>
    <xf numFmtId="177" fontId="33" fillId="0" borderId="70" xfId="5" applyNumberFormat="1" applyFont="1" applyFill="1" applyBorder="1">
      <alignment vertical="center"/>
    </xf>
    <xf numFmtId="177" fontId="33" fillId="0" borderId="88" xfId="5" applyNumberFormat="1" applyFont="1" applyFill="1" applyBorder="1">
      <alignment vertical="center"/>
    </xf>
    <xf numFmtId="177" fontId="26" fillId="0" borderId="90" xfId="5" applyNumberFormat="1" applyFont="1" applyFill="1" applyBorder="1" applyAlignment="1">
      <alignment horizontal="distributed" vertical="center"/>
    </xf>
    <xf numFmtId="177" fontId="26" fillId="0" borderId="91" xfId="5" applyNumberFormat="1" applyFont="1" applyFill="1" applyBorder="1" applyAlignment="1">
      <alignment horizontal="center" vertical="center"/>
    </xf>
    <xf numFmtId="177" fontId="33" fillId="0" borderId="92" xfId="5" applyNumberFormat="1" applyFont="1" applyFill="1" applyBorder="1" applyAlignment="1">
      <alignment horizontal="right" vertical="center"/>
    </xf>
    <xf numFmtId="177" fontId="33" fillId="0" borderId="93" xfId="5" applyNumberFormat="1" applyFont="1" applyFill="1" applyBorder="1" applyAlignment="1">
      <alignment vertical="center"/>
    </xf>
    <xf numFmtId="177" fontId="33" fillId="0" borderId="94" xfId="5" applyNumberFormat="1" applyFont="1" applyFill="1" applyBorder="1" applyAlignment="1">
      <alignment vertical="center"/>
    </xf>
    <xf numFmtId="177" fontId="25" fillId="0" borderId="86" xfId="5" applyNumberFormat="1" applyFont="1" applyFill="1" applyBorder="1" applyAlignment="1">
      <alignment horizontal="distributed" vertical="center"/>
    </xf>
    <xf numFmtId="177" fontId="26" fillId="3" borderId="66" xfId="5" applyNumberFormat="1" applyFont="1" applyFill="1" applyBorder="1" applyAlignment="1">
      <alignment horizontal="center" vertical="center"/>
    </xf>
    <xf numFmtId="177" fontId="33" fillId="2" borderId="66" xfId="5" applyNumberFormat="1" applyFont="1" applyFill="1" applyBorder="1">
      <alignment vertical="center"/>
    </xf>
    <xf numFmtId="177" fontId="33" fillId="2" borderId="97" xfId="5" applyNumberFormat="1" applyFont="1" applyFill="1" applyBorder="1">
      <alignment vertical="center"/>
    </xf>
    <xf numFmtId="177" fontId="26" fillId="0" borderId="14" xfId="5" applyNumberFormat="1" applyFont="1" applyFill="1" applyBorder="1" applyAlignment="1">
      <alignment horizontal="distributed" vertical="center"/>
    </xf>
    <xf numFmtId="177" fontId="26" fillId="0" borderId="21" xfId="5" applyNumberFormat="1" applyFont="1" applyFill="1" applyBorder="1" applyAlignment="1">
      <alignment horizontal="distributed" vertical="center"/>
    </xf>
    <xf numFmtId="177" fontId="26" fillId="0" borderId="98" xfId="5" applyNumberFormat="1" applyFont="1" applyFill="1" applyBorder="1" applyAlignment="1">
      <alignment horizontal="distributed" vertical="center"/>
    </xf>
    <xf numFmtId="177" fontId="26" fillId="0" borderId="99" xfId="5" applyNumberFormat="1" applyFont="1" applyFill="1" applyBorder="1" applyAlignment="1">
      <alignment horizontal="distributed" vertical="center"/>
    </xf>
    <xf numFmtId="177" fontId="26" fillId="0" borderId="100" xfId="5" applyNumberFormat="1" applyFont="1" applyFill="1" applyBorder="1" applyAlignment="1">
      <alignment horizontal="center" vertical="center"/>
    </xf>
    <xf numFmtId="177" fontId="33" fillId="0" borderId="100" xfId="5" applyNumberFormat="1" applyFont="1" applyFill="1" applyBorder="1">
      <alignment vertical="center"/>
    </xf>
    <xf numFmtId="177" fontId="33" fillId="0" borderId="101" xfId="5" applyNumberFormat="1" applyFont="1" applyFill="1" applyBorder="1">
      <alignment vertical="center"/>
    </xf>
    <xf numFmtId="177" fontId="26" fillId="6" borderId="71" xfId="5" applyNumberFormat="1" applyFont="1" applyFill="1" applyBorder="1" applyAlignment="1">
      <alignment horizontal="distributed" vertical="center"/>
    </xf>
    <xf numFmtId="177" fontId="26" fillId="0" borderId="93" xfId="5" applyNumberFormat="1" applyFont="1" applyFill="1" applyBorder="1" applyAlignment="1">
      <alignment horizontal="distributed" vertical="center"/>
    </xf>
    <xf numFmtId="177" fontId="26" fillId="0" borderId="93" xfId="5" applyNumberFormat="1" applyFont="1" applyFill="1" applyBorder="1" applyAlignment="1">
      <alignment horizontal="center" vertical="center"/>
    </xf>
    <xf numFmtId="177" fontId="33" fillId="0" borderId="93" xfId="5" applyNumberFormat="1" applyFont="1" applyFill="1" applyBorder="1">
      <alignment vertical="center"/>
    </xf>
    <xf numFmtId="177" fontId="33" fillId="0" borderId="94" xfId="5" applyNumberFormat="1" applyFont="1" applyFill="1" applyBorder="1">
      <alignment vertical="center"/>
    </xf>
    <xf numFmtId="177" fontId="26" fillId="0" borderId="102" xfId="5" applyNumberFormat="1" applyFont="1" applyFill="1" applyBorder="1" applyAlignment="1">
      <alignment horizontal="distributed" vertical="center"/>
    </xf>
    <xf numFmtId="177" fontId="26" fillId="0" borderId="103" xfId="5" applyNumberFormat="1" applyFont="1" applyFill="1" applyBorder="1" applyAlignment="1">
      <alignment horizontal="distributed" vertical="center"/>
    </xf>
    <xf numFmtId="177" fontId="26" fillId="0" borderId="75" xfId="5" applyNumberFormat="1" applyFont="1" applyFill="1" applyBorder="1" applyAlignment="1">
      <alignment horizontal="center" vertical="center"/>
    </xf>
    <xf numFmtId="177" fontId="33" fillId="0" borderId="75" xfId="5" applyNumberFormat="1" applyFont="1" applyFill="1" applyBorder="1">
      <alignment vertical="center"/>
    </xf>
    <xf numFmtId="177" fontId="33" fillId="0" borderId="104" xfId="5" applyNumberFormat="1" applyFont="1" applyFill="1" applyBorder="1">
      <alignment vertical="center"/>
    </xf>
    <xf numFmtId="177" fontId="31" fillId="0" borderId="0" xfId="5" applyNumberFormat="1" applyFont="1" applyAlignment="1">
      <alignment horizontal="center" vertical="center"/>
    </xf>
    <xf numFmtId="177" fontId="25" fillId="0" borderId="0" xfId="5" applyNumberFormat="1" applyFont="1" applyAlignment="1">
      <alignment horizontal="distributed" vertical="center"/>
    </xf>
    <xf numFmtId="177" fontId="25" fillId="0" borderId="0" xfId="5" applyNumberFormat="1" applyFont="1" applyAlignment="1">
      <alignment horizontal="center" vertical="center"/>
    </xf>
    <xf numFmtId="177" fontId="34" fillId="0" borderId="0" xfId="5" applyNumberFormat="1" applyFont="1">
      <alignment vertical="center"/>
    </xf>
    <xf numFmtId="38" fontId="25" fillId="0" borderId="0" xfId="4" applyFont="1" applyFill="1" applyBorder="1" applyAlignment="1">
      <alignment horizontal="center" vertical="center"/>
    </xf>
    <xf numFmtId="38" fontId="25" fillId="0" borderId="0" xfId="4" applyFont="1" applyFill="1">
      <alignment vertical="center"/>
    </xf>
    <xf numFmtId="38" fontId="25" fillId="0" borderId="3" xfId="4" applyFont="1" applyFill="1" applyBorder="1" applyAlignment="1">
      <alignment horizontal="center" vertical="center"/>
    </xf>
    <xf numFmtId="38" fontId="25" fillId="0" borderId="82" xfId="4" applyFont="1" applyFill="1" applyBorder="1" applyAlignment="1">
      <alignment horizontal="center" vertical="center"/>
    </xf>
    <xf numFmtId="38" fontId="36" fillId="0" borderId="82" xfId="4" applyFont="1" applyFill="1" applyBorder="1" applyAlignment="1">
      <alignment horizontal="distributed" vertical="center" justifyLastLine="1"/>
    </xf>
    <xf numFmtId="38" fontId="25" fillId="0" borderId="82" xfId="4" applyFont="1" applyFill="1" applyBorder="1" applyAlignment="1">
      <alignment horizontal="right"/>
    </xf>
    <xf numFmtId="38" fontId="25" fillId="0" borderId="107" xfId="4" applyFont="1" applyFill="1" applyBorder="1" applyAlignment="1">
      <alignment horizontal="right"/>
    </xf>
    <xf numFmtId="38" fontId="25" fillId="0" borderId="3" xfId="4" applyFont="1" applyFill="1" applyBorder="1" applyAlignment="1">
      <alignment horizontal="center" vertical="center" wrapText="1"/>
    </xf>
    <xf numFmtId="38" fontId="25" fillId="0" borderId="108" xfId="4" applyFont="1" applyFill="1" applyBorder="1" applyAlignment="1">
      <alignment horizontal="center" vertical="center" wrapText="1"/>
    </xf>
    <xf numFmtId="38" fontId="25" fillId="0" borderId="108" xfId="4" applyFont="1" applyFill="1" applyBorder="1" applyAlignment="1">
      <alignment horizontal="distributed" vertical="center" wrapText="1"/>
    </xf>
    <xf numFmtId="38" fontId="37" fillId="0" borderId="108" xfId="4" applyFont="1" applyFill="1" applyBorder="1" applyAlignment="1">
      <alignment horizontal="center" vertical="center" wrapText="1"/>
    </xf>
    <xf numFmtId="38" fontId="31" fillId="0" borderId="96" xfId="4" applyFont="1" applyFill="1" applyBorder="1" applyAlignment="1">
      <alignment horizontal="center" vertical="center" wrapText="1"/>
    </xf>
    <xf numFmtId="38" fontId="25" fillId="0" borderId="4" xfId="4" applyFont="1" applyFill="1" applyBorder="1" applyAlignment="1">
      <alignment horizontal="center" vertical="center" wrapText="1"/>
    </xf>
    <xf numFmtId="38" fontId="25" fillId="0" borderId="107" xfId="4" applyFont="1" applyFill="1" applyBorder="1" applyAlignment="1">
      <alignment horizontal="center" vertical="center" wrapText="1"/>
    </xf>
    <xf numFmtId="38" fontId="26" fillId="0" borderId="53" xfId="4" applyFont="1" applyFill="1" applyBorder="1" applyAlignment="1">
      <alignment horizontal="distributed" vertical="center"/>
    </xf>
    <xf numFmtId="38" fontId="38" fillId="0" borderId="67" xfId="4" applyFont="1" applyFill="1" applyBorder="1">
      <alignment vertical="center"/>
    </xf>
    <xf numFmtId="38" fontId="38" fillId="0" borderId="44" xfId="4" applyFont="1" applyFill="1" applyBorder="1">
      <alignment vertical="center"/>
    </xf>
    <xf numFmtId="38" fontId="26" fillId="0" borderId="67" xfId="4" applyFont="1" applyFill="1" applyBorder="1" applyAlignment="1">
      <alignment horizontal="distributed" vertical="center"/>
    </xf>
    <xf numFmtId="38" fontId="38" fillId="0" borderId="68" xfId="4" applyFont="1" applyFill="1" applyBorder="1">
      <alignment vertical="center"/>
    </xf>
    <xf numFmtId="38" fontId="25" fillId="0" borderId="0" xfId="4" applyFont="1">
      <alignment vertical="center"/>
    </xf>
    <xf numFmtId="38" fontId="26" fillId="0" borderId="21" xfId="4" applyFont="1" applyFill="1" applyBorder="1" applyAlignment="1">
      <alignment horizontal="distributed" vertical="center"/>
    </xf>
    <xf numFmtId="38" fontId="38" fillId="0" borderId="71" xfId="4" applyFont="1" applyFill="1" applyBorder="1">
      <alignment vertical="center"/>
    </xf>
    <xf numFmtId="38" fontId="38" fillId="0" borderId="22" xfId="4" applyFont="1" applyFill="1" applyBorder="1">
      <alignment vertical="center"/>
    </xf>
    <xf numFmtId="38" fontId="26" fillId="0" borderId="71" xfId="4" applyFont="1" applyFill="1" applyBorder="1" applyAlignment="1">
      <alignment horizontal="distributed" vertical="center"/>
    </xf>
    <xf numFmtId="38" fontId="38" fillId="0" borderId="72" xfId="4" applyFont="1" applyFill="1" applyBorder="1">
      <alignment vertical="center"/>
    </xf>
    <xf numFmtId="38" fontId="26" fillId="0" borderId="73" xfId="4" applyFont="1" applyFill="1" applyBorder="1" applyAlignment="1">
      <alignment horizontal="distributed" vertical="center"/>
    </xf>
    <xf numFmtId="38" fontId="38" fillId="0" borderId="73" xfId="4" applyFont="1" applyFill="1" applyBorder="1">
      <alignment vertical="center"/>
    </xf>
    <xf numFmtId="38" fontId="38" fillId="0" borderId="74" xfId="4" applyFont="1" applyFill="1" applyBorder="1">
      <alignment vertical="center"/>
    </xf>
    <xf numFmtId="38" fontId="38" fillId="2" borderId="110" xfId="4" applyFont="1" applyFill="1" applyBorder="1">
      <alignment vertical="center"/>
    </xf>
    <xf numFmtId="38" fontId="38" fillId="2" borderId="111" xfId="4" applyFont="1" applyFill="1" applyBorder="1">
      <alignment vertical="center"/>
    </xf>
    <xf numFmtId="38" fontId="26" fillId="0" borderId="23" xfId="4" applyFont="1" applyFill="1" applyBorder="1" applyAlignment="1">
      <alignment horizontal="distributed" vertical="center"/>
    </xf>
    <xf numFmtId="38" fontId="38" fillId="0" borderId="24" xfId="4" applyFont="1" applyFill="1" applyBorder="1">
      <alignment vertical="center"/>
    </xf>
    <xf numFmtId="38" fontId="26" fillId="0" borderId="14" xfId="4" applyFont="1" applyFill="1" applyBorder="1" applyAlignment="1">
      <alignment horizontal="distributed" vertical="center"/>
    </xf>
    <xf numFmtId="38" fontId="38" fillId="0" borderId="79" xfId="4" applyFont="1" applyFill="1" applyBorder="1">
      <alignment vertical="center"/>
    </xf>
    <xf numFmtId="38" fontId="38" fillId="0" borderId="80" xfId="4" applyFont="1" applyFill="1" applyBorder="1">
      <alignment vertical="center"/>
    </xf>
    <xf numFmtId="38" fontId="26" fillId="0" borderId="113" xfId="4" applyFont="1" applyFill="1" applyBorder="1" applyAlignment="1">
      <alignment horizontal="distributed" vertical="center"/>
    </xf>
    <xf numFmtId="38" fontId="38" fillId="0" borderId="100" xfId="4" applyFont="1" applyFill="1" applyBorder="1">
      <alignment vertical="center"/>
    </xf>
    <xf numFmtId="38" fontId="38" fillId="0" borderId="30" xfId="4" applyFont="1" applyFill="1" applyBorder="1">
      <alignment vertical="center"/>
    </xf>
    <xf numFmtId="38" fontId="38" fillId="7" borderId="110" xfId="4" applyFont="1" applyFill="1" applyBorder="1">
      <alignment vertical="center"/>
    </xf>
    <xf numFmtId="38" fontId="38" fillId="0" borderId="15" xfId="4" applyFont="1" applyFill="1" applyBorder="1">
      <alignment vertical="center"/>
    </xf>
    <xf numFmtId="38" fontId="26" fillId="0" borderId="99" xfId="4" applyFont="1" applyFill="1" applyBorder="1" applyAlignment="1">
      <alignment horizontal="distributed" vertical="center"/>
    </xf>
    <xf numFmtId="38" fontId="38" fillId="0" borderId="101" xfId="4" applyFont="1" applyFill="1" applyBorder="1">
      <alignment vertical="center"/>
    </xf>
    <xf numFmtId="38" fontId="38" fillId="5" borderId="75" xfId="4" applyFont="1" applyFill="1" applyBorder="1">
      <alignment vertical="center"/>
    </xf>
    <xf numFmtId="38" fontId="38" fillId="5" borderId="104" xfId="4" applyFont="1" applyFill="1" applyBorder="1">
      <alignment vertical="center"/>
    </xf>
    <xf numFmtId="38" fontId="26" fillId="0" borderId="112" xfId="4" applyFont="1" applyFill="1" applyBorder="1" applyAlignment="1">
      <alignment vertical="center"/>
    </xf>
    <xf numFmtId="38" fontId="26" fillId="0" borderId="17" xfId="4" applyFont="1" applyFill="1" applyBorder="1" applyAlignment="1">
      <alignment vertical="center"/>
    </xf>
    <xf numFmtId="38" fontId="26" fillId="0" borderId="79" xfId="4" applyFont="1" applyFill="1" applyBorder="1" applyAlignment="1">
      <alignment horizontal="distributed" vertical="center"/>
    </xf>
    <xf numFmtId="38" fontId="26" fillId="0" borderId="25" xfId="4" applyFont="1" applyFill="1" applyBorder="1" applyAlignment="1">
      <alignment vertical="center"/>
    </xf>
    <xf numFmtId="38" fontId="26" fillId="0" borderId="115" xfId="4" applyFont="1" applyFill="1" applyBorder="1" applyAlignment="1">
      <alignment horizontal="distributed" vertical="center"/>
    </xf>
    <xf numFmtId="38" fontId="38" fillId="0" borderId="11" xfId="4" applyFont="1" applyFill="1" applyBorder="1">
      <alignment vertical="center"/>
    </xf>
    <xf numFmtId="38" fontId="38" fillId="0" borderId="41" xfId="4" applyFont="1" applyFill="1" applyBorder="1">
      <alignment vertical="center"/>
    </xf>
    <xf numFmtId="38" fontId="26" fillId="0" borderId="56" xfId="4" applyFont="1" applyFill="1" applyBorder="1" applyAlignment="1">
      <alignment horizontal="distributed" vertical="center"/>
    </xf>
    <xf numFmtId="38" fontId="38" fillId="0" borderId="18" xfId="4" applyFont="1" applyFill="1" applyBorder="1">
      <alignment vertical="center"/>
    </xf>
    <xf numFmtId="38" fontId="38" fillId="0" borderId="49" xfId="4" applyFont="1" applyFill="1" applyBorder="1">
      <alignment vertical="center"/>
    </xf>
    <xf numFmtId="38" fontId="26" fillId="0" borderId="27" xfId="4" applyFont="1" applyFill="1" applyBorder="1" applyAlignment="1">
      <alignment horizontal="distributed" vertical="center"/>
    </xf>
    <xf numFmtId="38" fontId="38" fillId="0" borderId="26" xfId="4" applyFont="1" applyFill="1" applyBorder="1">
      <alignment vertical="center"/>
    </xf>
    <xf numFmtId="38" fontId="38" fillId="0" borderId="64" xfId="4" applyFont="1" applyFill="1" applyBorder="1">
      <alignment vertical="center"/>
    </xf>
    <xf numFmtId="38" fontId="38" fillId="5" borderId="110" xfId="4" applyFont="1" applyFill="1" applyBorder="1">
      <alignment vertical="center"/>
    </xf>
    <xf numFmtId="38" fontId="38" fillId="5" borderId="111" xfId="4" applyFont="1" applyFill="1" applyBorder="1">
      <alignment vertical="center"/>
    </xf>
    <xf numFmtId="38" fontId="25" fillId="0" borderId="71" xfId="4" applyFont="1" applyFill="1" applyBorder="1" applyAlignment="1">
      <alignment horizontal="distributed" vertical="center"/>
    </xf>
    <xf numFmtId="38" fontId="39" fillId="0" borderId="71" xfId="4" applyFont="1" applyFill="1" applyBorder="1">
      <alignment vertical="center"/>
    </xf>
    <xf numFmtId="38" fontId="39" fillId="0" borderId="72" xfId="4" applyFont="1" applyFill="1" applyBorder="1">
      <alignment vertical="center"/>
    </xf>
    <xf numFmtId="38" fontId="26" fillId="0" borderId="117" xfId="4" applyFont="1" applyFill="1" applyBorder="1" applyAlignment="1">
      <alignment horizontal="distributed" vertical="center"/>
    </xf>
    <xf numFmtId="38" fontId="26" fillId="0" borderId="90" xfId="4" applyFont="1" applyFill="1" applyBorder="1" applyAlignment="1">
      <alignment horizontal="distributed" vertical="center"/>
    </xf>
    <xf numFmtId="38" fontId="38" fillId="0" borderId="93" xfId="4" applyFont="1" applyFill="1" applyBorder="1">
      <alignment vertical="center"/>
    </xf>
    <xf numFmtId="38" fontId="38" fillId="0" borderId="94" xfId="4" applyFont="1" applyFill="1" applyBorder="1">
      <alignment vertical="center"/>
    </xf>
    <xf numFmtId="38" fontId="39" fillId="0" borderId="22" xfId="4" applyFont="1" applyFill="1" applyBorder="1">
      <alignment vertical="center"/>
    </xf>
    <xf numFmtId="38" fontId="38" fillId="4" borderId="110" xfId="4" applyFont="1" applyFill="1" applyBorder="1">
      <alignment vertical="center"/>
    </xf>
    <xf numFmtId="38" fontId="38" fillId="4" borderId="111" xfId="4" applyFont="1" applyFill="1" applyBorder="1">
      <alignment vertical="center"/>
    </xf>
    <xf numFmtId="38" fontId="26" fillId="0" borderId="93" xfId="4" applyFont="1" applyFill="1" applyBorder="1" applyAlignment="1">
      <alignment horizontal="distributed" vertical="center"/>
    </xf>
    <xf numFmtId="38" fontId="26" fillId="0" borderId="102" xfId="4" applyFont="1" applyFill="1" applyBorder="1" applyAlignment="1">
      <alignment horizontal="distributed" vertical="center"/>
    </xf>
    <xf numFmtId="38" fontId="26" fillId="0" borderId="103" xfId="4" applyFont="1" applyFill="1" applyBorder="1" applyAlignment="1">
      <alignment horizontal="distributed" vertical="center"/>
    </xf>
    <xf numFmtId="38" fontId="26" fillId="0" borderId="98" xfId="4" applyFont="1" applyFill="1" applyBorder="1" applyAlignment="1">
      <alignment horizontal="distributed" vertical="center"/>
    </xf>
    <xf numFmtId="38" fontId="25" fillId="0" borderId="3" xfId="4" applyFont="1" applyBorder="1">
      <alignment vertical="center"/>
    </xf>
    <xf numFmtId="38" fontId="25" fillId="0" borderId="82" xfId="4" applyFont="1" applyBorder="1">
      <alignment vertical="center"/>
    </xf>
    <xf numFmtId="38" fontId="25" fillId="0" borderId="4" xfId="4" applyFont="1" applyBorder="1">
      <alignment vertical="center"/>
    </xf>
    <xf numFmtId="38" fontId="38" fillId="0" borderId="110" xfId="4" applyFont="1" applyFill="1" applyBorder="1">
      <alignment vertical="center"/>
    </xf>
    <xf numFmtId="38" fontId="38" fillId="0" borderId="121" xfId="4" applyFont="1" applyFill="1" applyBorder="1">
      <alignment vertical="center"/>
    </xf>
    <xf numFmtId="38" fontId="25" fillId="0" borderId="0" xfId="4" applyFont="1" applyAlignment="1">
      <alignment horizontal="center" vertical="center"/>
    </xf>
    <xf numFmtId="38" fontId="25" fillId="0" borderId="0" xfId="4" applyFont="1" applyAlignment="1">
      <alignment horizontal="distributed" vertical="center"/>
    </xf>
    <xf numFmtId="0" fontId="24" fillId="0" borderId="6" xfId="3" applyFont="1" applyBorder="1" applyAlignment="1">
      <alignment horizontal="center" vertical="center"/>
    </xf>
    <xf numFmtId="0" fontId="24" fillId="0" borderId="17" xfId="3" applyFont="1" applyBorder="1" applyAlignment="1">
      <alignment horizontal="center" vertical="center"/>
    </xf>
    <xf numFmtId="0" fontId="24" fillId="0" borderId="25" xfId="3" applyFont="1" applyBorder="1" applyAlignment="1">
      <alignment horizontal="center" vertical="center"/>
    </xf>
    <xf numFmtId="0" fontId="24" fillId="0" borderId="5" xfId="3" applyFont="1" applyBorder="1" applyAlignment="1">
      <alignment horizontal="center" vertical="center"/>
    </xf>
    <xf numFmtId="0" fontId="24" fillId="0" borderId="16" xfId="3" applyFont="1" applyBorder="1" applyAlignment="1">
      <alignment horizontal="center" vertical="center"/>
    </xf>
    <xf numFmtId="0" fontId="24" fillId="0" borderId="32" xfId="3" applyFont="1" applyBorder="1" applyAlignment="1">
      <alignment horizontal="center" vertical="center"/>
    </xf>
    <xf numFmtId="0" fontId="19" fillId="0" borderId="0" xfId="3" applyFont="1" applyAlignment="1">
      <alignment horizontal="center" vertical="center" wrapText="1"/>
    </xf>
    <xf numFmtId="0" fontId="19" fillId="0" borderId="1" xfId="3" applyFont="1" applyBorder="1" applyAlignment="1">
      <alignment horizontal="center" vertical="center" wrapText="1"/>
    </xf>
    <xf numFmtId="0" fontId="22" fillId="0" borderId="3" xfId="3" applyFont="1" applyBorder="1" applyAlignment="1">
      <alignment horizontal="center" vertical="center" wrapText="1"/>
    </xf>
    <xf numFmtId="0" fontId="22" fillId="0" borderId="4" xfId="3" applyFont="1" applyBorder="1" applyAlignment="1">
      <alignment horizontal="center" vertical="center" wrapText="1"/>
    </xf>
    <xf numFmtId="177" fontId="31" fillId="0" borderId="18" xfId="5" applyNumberFormat="1" applyFont="1" applyFill="1" applyBorder="1" applyAlignment="1">
      <alignment horizontal="center" vertical="center" wrapText="1"/>
    </xf>
    <xf numFmtId="177" fontId="31" fillId="0" borderId="49" xfId="5" applyNumberFormat="1" applyFont="1" applyFill="1" applyBorder="1" applyAlignment="1">
      <alignment horizontal="center" vertical="center" wrapText="1"/>
    </xf>
    <xf numFmtId="177" fontId="31" fillId="0" borderId="105" xfId="5" applyNumberFormat="1" applyFont="1" applyBorder="1" applyAlignment="1">
      <alignment horizontal="right" vertical="center" wrapText="1"/>
    </xf>
    <xf numFmtId="177" fontId="30" fillId="0" borderId="1" xfId="5" applyNumberFormat="1" applyFont="1" applyFill="1" applyBorder="1" applyAlignment="1">
      <alignment horizontal="center" vertical="center"/>
    </xf>
    <xf numFmtId="177" fontId="31" fillId="0" borderId="5" xfId="5" applyNumberFormat="1" applyFont="1" applyFill="1" applyBorder="1" applyAlignment="1">
      <alignment horizontal="center" vertical="center" wrapText="1"/>
    </xf>
    <xf numFmtId="177" fontId="31" fillId="0" borderId="16" xfId="5" applyNumberFormat="1" applyFont="1" applyFill="1" applyBorder="1" applyAlignment="1">
      <alignment horizontal="center" vertical="center" wrapText="1"/>
    </xf>
    <xf numFmtId="177" fontId="31" fillId="0" borderId="32" xfId="5" applyNumberFormat="1" applyFont="1" applyFill="1" applyBorder="1" applyAlignment="1">
      <alignment horizontal="center" vertical="center" wrapText="1"/>
    </xf>
    <xf numFmtId="177" fontId="31" fillId="0" borderId="6" xfId="5" applyNumberFormat="1" applyFont="1" applyFill="1" applyBorder="1" applyAlignment="1">
      <alignment horizontal="center" vertical="center" wrapText="1"/>
    </xf>
    <xf numFmtId="177" fontId="31" fillId="0" borderId="17" xfId="5" applyNumberFormat="1" applyFont="1" applyFill="1" applyBorder="1" applyAlignment="1">
      <alignment horizontal="center" vertical="center" wrapText="1"/>
    </xf>
    <xf numFmtId="177" fontId="31" fillId="0" borderId="25" xfId="5" applyNumberFormat="1" applyFont="1" applyFill="1" applyBorder="1" applyAlignment="1">
      <alignment horizontal="center" vertical="center" wrapText="1"/>
    </xf>
    <xf numFmtId="177" fontId="31" fillId="0" borderId="6" xfId="5" applyNumberFormat="1" applyFont="1" applyFill="1" applyBorder="1" applyAlignment="1">
      <alignment horizontal="distributed" vertical="center" wrapText="1"/>
    </xf>
    <xf numFmtId="177" fontId="31" fillId="0" borderId="17" xfId="5" applyNumberFormat="1" applyFont="1" applyFill="1" applyBorder="1" applyAlignment="1">
      <alignment horizontal="distributed" vertical="center" wrapText="1"/>
    </xf>
    <xf numFmtId="177" fontId="31" fillId="0" borderId="25" xfId="5" applyNumberFormat="1" applyFont="1" applyFill="1" applyBorder="1" applyAlignment="1">
      <alignment horizontal="distributed" vertical="center" wrapText="1"/>
    </xf>
    <xf numFmtId="177" fontId="31" fillId="0" borderId="11" xfId="5" applyNumberFormat="1" applyFont="1" applyFill="1" applyBorder="1" applyAlignment="1">
      <alignment horizontal="center" vertical="center" wrapText="1"/>
    </xf>
    <xf numFmtId="177" fontId="31" fillId="0" borderId="26" xfId="5" applyNumberFormat="1" applyFont="1" applyFill="1" applyBorder="1" applyAlignment="1">
      <alignment horizontal="center" vertical="center" wrapText="1"/>
    </xf>
    <xf numFmtId="177" fontId="31" fillId="0" borderId="41" xfId="5" applyNumberFormat="1" applyFont="1" applyFill="1" applyBorder="1" applyAlignment="1">
      <alignment horizontal="center" vertical="center" wrapText="1"/>
    </xf>
    <xf numFmtId="177" fontId="25" fillId="4" borderId="3" xfId="5" applyNumberFormat="1" applyFont="1" applyFill="1" applyBorder="1" applyAlignment="1">
      <alignment horizontal="distributed" vertical="center" wrapText="1"/>
    </xf>
    <xf numFmtId="177" fontId="25" fillId="4" borderId="82" xfId="5" applyNumberFormat="1" applyFont="1" applyFill="1" applyBorder="1" applyAlignment="1">
      <alignment horizontal="distributed" vertical="center" wrapText="1"/>
    </xf>
    <xf numFmtId="177" fontId="25" fillId="4" borderId="76" xfId="5" applyNumberFormat="1" applyFont="1" applyFill="1" applyBorder="1" applyAlignment="1">
      <alignment horizontal="distributed" vertical="center" wrapText="1"/>
    </xf>
    <xf numFmtId="177" fontId="32" fillId="0" borderId="65" xfId="5" applyNumberFormat="1" applyFont="1" applyFill="1" applyBorder="1" applyAlignment="1">
      <alignment horizontal="center" vertical="center"/>
    </xf>
    <xf numFmtId="177" fontId="32" fillId="0" borderId="69" xfId="5" applyNumberFormat="1" applyFont="1" applyFill="1" applyBorder="1" applyAlignment="1">
      <alignment horizontal="center" vertical="center"/>
    </xf>
    <xf numFmtId="177" fontId="32" fillId="0" borderId="81" xfId="5" applyNumberFormat="1" applyFont="1" applyFill="1" applyBorder="1" applyAlignment="1">
      <alignment horizontal="center" vertical="center"/>
    </xf>
    <xf numFmtId="177" fontId="32" fillId="0" borderId="66" xfId="5" applyNumberFormat="1" applyFont="1" applyFill="1" applyBorder="1" applyAlignment="1">
      <alignment horizontal="center" vertical="center"/>
    </xf>
    <xf numFmtId="177" fontId="32" fillId="0" borderId="70" xfId="5" applyNumberFormat="1" applyFont="1" applyFill="1" applyBorder="1" applyAlignment="1">
      <alignment horizontal="center" vertical="center"/>
    </xf>
    <xf numFmtId="177" fontId="32" fillId="0" borderId="75" xfId="5" applyNumberFormat="1" applyFont="1" applyFill="1" applyBorder="1" applyAlignment="1">
      <alignment horizontal="center" vertical="center"/>
    </xf>
    <xf numFmtId="177" fontId="25" fillId="2" borderId="3" xfId="5" applyNumberFormat="1" applyFont="1" applyFill="1" applyBorder="1" applyAlignment="1">
      <alignment horizontal="distributed" vertical="center" wrapText="1"/>
    </xf>
    <xf numFmtId="177" fontId="25" fillId="2" borderId="76" xfId="5" applyNumberFormat="1" applyFont="1" applyFill="1" applyBorder="1" applyAlignment="1">
      <alignment horizontal="distributed" vertical="center" wrapText="1"/>
    </xf>
    <xf numFmtId="177" fontId="25" fillId="0" borderId="3" xfId="5" applyNumberFormat="1" applyFont="1" applyFill="1" applyBorder="1" applyAlignment="1">
      <alignment horizontal="distributed" vertical="center" wrapText="1"/>
    </xf>
    <xf numFmtId="177" fontId="25" fillId="0" borderId="82" xfId="5" applyNumberFormat="1" applyFont="1" applyFill="1" applyBorder="1" applyAlignment="1">
      <alignment horizontal="distributed" vertical="center" wrapText="1"/>
    </xf>
    <xf numFmtId="177" fontId="25" fillId="0" borderId="76" xfId="5" applyNumberFormat="1" applyFont="1" applyFill="1" applyBorder="1" applyAlignment="1">
      <alignment horizontal="distributed" vertical="center" wrapText="1"/>
    </xf>
    <xf numFmtId="177" fontId="32" fillId="0" borderId="5" xfId="5" applyNumberFormat="1" applyFont="1" applyFill="1" applyBorder="1" applyAlignment="1">
      <alignment horizontal="center" vertical="center"/>
    </xf>
    <xf numFmtId="177" fontId="32" fillId="0" borderId="16" xfId="5" applyNumberFormat="1" applyFont="1" applyFill="1" applyBorder="1" applyAlignment="1">
      <alignment horizontal="center" vertical="center"/>
    </xf>
    <xf numFmtId="177" fontId="32" fillId="0" borderId="32" xfId="5" applyNumberFormat="1" applyFont="1" applyFill="1" applyBorder="1" applyAlignment="1">
      <alignment horizontal="center" vertical="center"/>
    </xf>
    <xf numFmtId="177" fontId="32" fillId="0" borderId="7" xfId="5" applyNumberFormat="1" applyFont="1" applyFill="1" applyBorder="1" applyAlignment="1">
      <alignment horizontal="center" vertical="center"/>
    </xf>
    <xf numFmtId="177" fontId="32" fillId="0" borderId="89" xfId="5" applyNumberFormat="1" applyFont="1" applyFill="1" applyBorder="1" applyAlignment="1">
      <alignment horizontal="center" vertical="center"/>
    </xf>
    <xf numFmtId="177" fontId="32" fillId="0" borderId="95" xfId="5" applyNumberFormat="1" applyFont="1" applyFill="1" applyBorder="1" applyAlignment="1">
      <alignment horizontal="center" vertical="center"/>
    </xf>
    <xf numFmtId="177" fontId="25" fillId="2" borderId="96" xfId="5" applyNumberFormat="1" applyFont="1" applyFill="1" applyBorder="1" applyAlignment="1">
      <alignment horizontal="distributed" vertical="center" wrapText="1"/>
    </xf>
    <xf numFmtId="177" fontId="32" fillId="0" borderId="83" xfId="5" applyNumberFormat="1" applyFont="1" applyFill="1" applyBorder="1" applyAlignment="1">
      <alignment horizontal="center" vertical="center"/>
    </xf>
    <xf numFmtId="177" fontId="32" fillId="0" borderId="84" xfId="5" applyNumberFormat="1" applyFont="1" applyFill="1" applyBorder="1" applyAlignment="1">
      <alignment horizontal="center" vertical="center"/>
    </xf>
    <xf numFmtId="177" fontId="32" fillId="0" borderId="85" xfId="5" applyNumberFormat="1" applyFont="1" applyFill="1" applyBorder="1" applyAlignment="1">
      <alignment horizontal="center" vertical="center"/>
    </xf>
    <xf numFmtId="177" fontId="32" fillId="0" borderId="6" xfId="5" applyNumberFormat="1" applyFont="1" applyFill="1" applyBorder="1" applyAlignment="1">
      <alignment horizontal="center" vertical="center"/>
    </xf>
    <xf numFmtId="177" fontId="32" fillId="0" borderId="17" xfId="5" applyNumberFormat="1" applyFont="1" applyFill="1" applyBorder="1" applyAlignment="1">
      <alignment horizontal="center" vertical="center"/>
    </xf>
    <xf numFmtId="177" fontId="32" fillId="0" borderId="25" xfId="5" applyNumberFormat="1" applyFont="1" applyFill="1" applyBorder="1" applyAlignment="1">
      <alignment horizontal="center" vertical="center"/>
    </xf>
    <xf numFmtId="38" fontId="26" fillId="5" borderId="3" xfId="4" applyFont="1" applyFill="1" applyBorder="1" applyAlignment="1">
      <alignment horizontal="distributed" vertical="center"/>
    </xf>
    <xf numFmtId="38" fontId="26" fillId="5" borderId="82" xfId="4" applyFont="1" applyFill="1" applyBorder="1" applyAlignment="1">
      <alignment horizontal="distributed" vertical="center"/>
    </xf>
    <xf numFmtId="38" fontId="26" fillId="5" borderId="76" xfId="4" applyFont="1" applyFill="1" applyBorder="1" applyAlignment="1">
      <alignment horizontal="distributed" vertical="center"/>
    </xf>
    <xf numFmtId="38" fontId="26" fillId="0" borderId="3" xfId="4" applyFont="1" applyFill="1" applyBorder="1" applyAlignment="1">
      <alignment horizontal="distributed" vertical="center"/>
    </xf>
    <xf numFmtId="38" fontId="26" fillId="0" borderId="82" xfId="4" applyFont="1" applyFill="1" applyBorder="1" applyAlignment="1">
      <alignment horizontal="distributed" vertical="center"/>
    </xf>
    <xf numFmtId="38" fontId="26" fillId="0" borderId="76" xfId="4" applyFont="1" applyFill="1" applyBorder="1" applyAlignment="1">
      <alignment horizontal="distributed" vertical="center"/>
    </xf>
    <xf numFmtId="38" fontId="26" fillId="0" borderId="7" xfId="4" applyFont="1" applyFill="1" applyBorder="1" applyAlignment="1">
      <alignment horizontal="center" vertical="center"/>
    </xf>
    <xf numFmtId="38" fontId="26" fillId="0" borderId="89" xfId="4" applyFont="1" applyFill="1" applyBorder="1" applyAlignment="1">
      <alignment horizontal="center" vertical="center"/>
    </xf>
    <xf numFmtId="38" fontId="26" fillId="2" borderId="3" xfId="4" applyFont="1" applyFill="1" applyBorder="1" applyAlignment="1">
      <alignment horizontal="distributed" vertical="center"/>
    </xf>
    <xf numFmtId="38" fontId="26" fillId="2" borderId="76" xfId="4" applyFont="1" applyFill="1" applyBorder="1" applyAlignment="1">
      <alignment horizontal="distributed" vertical="center"/>
    </xf>
    <xf numFmtId="38" fontId="26" fillId="0" borderId="118" xfId="4" applyFont="1" applyFill="1" applyBorder="1" applyAlignment="1">
      <alignment horizontal="center" vertical="center"/>
    </xf>
    <xf numFmtId="38" fontId="26" fillId="0" borderId="119" xfId="4" applyFont="1" applyFill="1" applyBorder="1" applyAlignment="1">
      <alignment horizontal="center" vertical="center"/>
    </xf>
    <xf numFmtId="38" fontId="26" fillId="0" borderId="120" xfId="4" applyFont="1" applyFill="1" applyBorder="1" applyAlignment="1">
      <alignment horizontal="center" vertical="center"/>
    </xf>
    <xf numFmtId="38" fontId="26" fillId="0" borderId="66" xfId="4" applyFont="1" applyFill="1" applyBorder="1" applyAlignment="1">
      <alignment horizontal="center" vertical="center"/>
    </xf>
    <xf numFmtId="38" fontId="26" fillId="0" borderId="70" xfId="4" applyFont="1" applyFill="1" applyBorder="1" applyAlignment="1">
      <alignment horizontal="center" vertical="center"/>
    </xf>
    <xf numFmtId="38" fontId="26" fillId="0" borderId="75" xfId="4" applyFont="1" applyFill="1" applyBorder="1" applyAlignment="1">
      <alignment horizontal="center" vertical="center"/>
    </xf>
    <xf numFmtId="38" fontId="26" fillId="0" borderId="65" xfId="4" applyFont="1" applyFill="1" applyBorder="1" applyAlignment="1">
      <alignment horizontal="center" vertical="center"/>
    </xf>
    <xf numFmtId="38" fontId="26" fillId="0" borderId="69" xfId="4" applyFont="1" applyFill="1" applyBorder="1" applyAlignment="1">
      <alignment horizontal="center" vertical="center"/>
    </xf>
    <xf numFmtId="38" fontId="26" fillId="5" borderId="1" xfId="4" applyFont="1" applyFill="1" applyBorder="1" applyAlignment="1">
      <alignment horizontal="distributed" vertical="center"/>
    </xf>
    <xf numFmtId="38" fontId="26" fillId="5" borderId="114" xfId="4" applyFont="1" applyFill="1" applyBorder="1" applyAlignment="1">
      <alignment horizontal="distributed" vertical="center"/>
    </xf>
    <xf numFmtId="38" fontId="26" fillId="0" borderId="81" xfId="4" applyFont="1" applyFill="1" applyBorder="1" applyAlignment="1">
      <alignment horizontal="center" vertical="center"/>
    </xf>
    <xf numFmtId="38" fontId="26" fillId="0" borderId="5" xfId="4" applyFont="1" applyFill="1" applyBorder="1" applyAlignment="1">
      <alignment horizontal="center" vertical="center"/>
    </xf>
    <xf numFmtId="38" fontId="26" fillId="0" borderId="16" xfId="4" applyFont="1" applyFill="1" applyBorder="1" applyAlignment="1">
      <alignment horizontal="center" vertical="center"/>
    </xf>
    <xf numFmtId="38" fontId="26" fillId="0" borderId="6" xfId="4" applyFont="1" applyFill="1" applyBorder="1" applyAlignment="1">
      <alignment horizontal="center" vertical="center"/>
    </xf>
    <xf numFmtId="38" fontId="26" fillId="0" borderId="116" xfId="4" applyFont="1" applyFill="1" applyBorder="1" applyAlignment="1">
      <alignment horizontal="center" vertical="center"/>
    </xf>
    <xf numFmtId="38" fontId="26" fillId="0" borderId="25" xfId="4" applyFont="1" applyFill="1" applyBorder="1" applyAlignment="1">
      <alignment horizontal="center" vertical="center"/>
    </xf>
    <xf numFmtId="38" fontId="26" fillId="0" borderId="79" xfId="4" applyFont="1" applyFill="1" applyBorder="1" applyAlignment="1">
      <alignment horizontal="center" vertical="center"/>
    </xf>
    <xf numFmtId="38" fontId="26" fillId="0" borderId="71" xfId="4" applyFont="1" applyFill="1" applyBorder="1" applyAlignment="1">
      <alignment horizontal="center" vertical="center"/>
    </xf>
    <xf numFmtId="38" fontId="26" fillId="0" borderId="73" xfId="4" applyFont="1" applyFill="1" applyBorder="1" applyAlignment="1">
      <alignment horizontal="center" vertical="center"/>
    </xf>
    <xf numFmtId="38" fontId="26" fillId="0" borderId="32" xfId="4" applyFont="1" applyFill="1" applyBorder="1" applyAlignment="1">
      <alignment horizontal="center" vertical="center"/>
    </xf>
    <xf numFmtId="38" fontId="26" fillId="0" borderId="105" xfId="4" applyFont="1" applyFill="1" applyBorder="1" applyAlignment="1">
      <alignment horizontal="center" vertical="center"/>
    </xf>
    <xf numFmtId="38" fontId="26" fillId="0" borderId="0" xfId="4" applyFont="1" applyFill="1" applyBorder="1" applyAlignment="1">
      <alignment horizontal="center" vertical="center"/>
    </xf>
    <xf numFmtId="38" fontId="26" fillId="0" borderId="17" xfId="4" applyFont="1" applyFill="1" applyBorder="1" applyAlignment="1">
      <alignment horizontal="center" vertical="center"/>
    </xf>
    <xf numFmtId="38" fontId="26" fillId="0" borderId="112" xfId="4" applyFont="1" applyFill="1" applyBorder="1" applyAlignment="1">
      <alignment horizontal="center" vertical="center"/>
    </xf>
    <xf numFmtId="38" fontId="26" fillId="7" borderId="3" xfId="4" applyFont="1" applyFill="1" applyBorder="1" applyAlignment="1">
      <alignment horizontal="distributed" vertical="center"/>
    </xf>
    <xf numFmtId="38" fontId="26" fillId="7" borderId="76" xfId="4" applyFont="1" applyFill="1" applyBorder="1" applyAlignment="1">
      <alignment horizontal="distributed" vertical="center"/>
    </xf>
    <xf numFmtId="38" fontId="26" fillId="0" borderId="83" xfId="4" applyFont="1" applyFill="1" applyBorder="1" applyAlignment="1">
      <alignment horizontal="center" vertical="center"/>
    </xf>
    <xf numFmtId="38" fontId="26" fillId="0" borderId="84" xfId="4" applyFont="1" applyFill="1" applyBorder="1" applyAlignment="1">
      <alignment horizontal="center" vertical="center"/>
    </xf>
    <xf numFmtId="38" fontId="26" fillId="0" borderId="85" xfId="4" applyFont="1" applyFill="1" applyBorder="1" applyAlignment="1">
      <alignment horizontal="center" vertical="center"/>
    </xf>
    <xf numFmtId="38" fontId="35" fillId="0" borderId="0" xfId="4" applyFont="1" applyFill="1" applyBorder="1" applyAlignment="1">
      <alignment horizontal="distributed" vertical="center" justifyLastLine="1"/>
    </xf>
    <xf numFmtId="38" fontId="25" fillId="0" borderId="0" xfId="4" applyFont="1" applyFill="1" applyBorder="1" applyAlignment="1">
      <alignment horizontal="right"/>
    </xf>
    <xf numFmtId="38" fontId="25" fillId="0" borderId="3" xfId="4" applyFont="1" applyFill="1" applyBorder="1" applyAlignment="1">
      <alignment horizontal="center" vertical="center"/>
    </xf>
    <xf numFmtId="38" fontId="25" fillId="0" borderId="82" xfId="4" applyFont="1" applyFill="1" applyBorder="1" applyAlignment="1">
      <alignment horizontal="center" vertical="center"/>
    </xf>
    <xf numFmtId="38" fontId="25" fillId="0" borderId="4" xfId="4" applyFont="1" applyFill="1" applyBorder="1" applyAlignment="1">
      <alignment horizontal="center" vertical="center"/>
    </xf>
    <xf numFmtId="38" fontId="25" fillId="0" borderId="106" xfId="4" applyFont="1" applyFill="1" applyBorder="1" applyAlignment="1">
      <alignment horizontal="center" vertical="center" wrapText="1"/>
    </xf>
    <xf numFmtId="38" fontId="25" fillId="0" borderId="109" xfId="4" applyFont="1" applyFill="1" applyBorder="1" applyAlignment="1">
      <alignment horizontal="center" vertical="center" wrapText="1"/>
    </xf>
  </cellXfs>
  <cellStyles count="6">
    <cellStyle name="ハイパーリンク 2" xfId="2" xr:uid="{390E5AAB-19EE-4BE4-ADFD-3B7DF8553CBB}"/>
    <cellStyle name="桁区切り 2" xfId="4" xr:uid="{A51B5201-8DAC-430E-8B30-13989874C5A2}"/>
    <cellStyle name="桁区切り 3 2 2 2" xfId="5" xr:uid="{F539F304-9C28-49E8-8F68-FD55D268726A}"/>
    <cellStyle name="標準" xfId="0" builtinId="0"/>
    <cellStyle name="標準 2" xfId="3" xr:uid="{ADBB62D5-A34C-4D1A-ACDA-031C835B512A}"/>
    <cellStyle name="標準 3" xfId="1" xr:uid="{F878533F-A85C-4D34-9734-E5BED92CB6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462BAF07-637C-4C93-9B3A-E1EF59AA9890}"/>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56C54569-7863-4505-B1A0-C5EA9599CD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C830E-9437-4A86-BA4A-90FFA1E5026E}">
  <dimension ref="A1:C192"/>
  <sheetViews>
    <sheetView tabSelected="1" zoomScaleNormal="100" workbookViewId="0">
      <pane ySplit="14" topLeftCell="A15" activePane="bottomLeft" state="frozen"/>
      <selection pane="bottomLeft" activeCell="A14" sqref="A14"/>
    </sheetView>
  </sheetViews>
  <sheetFormatPr defaultColWidth="12" defaultRowHeight="13.5" x14ac:dyDescent="0.2"/>
  <cols>
    <col min="1" max="1" width="166" style="2" bestFit="1"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116</v>
      </c>
    </row>
    <row r="8" spans="1:3" ht="18" customHeight="1" x14ac:dyDescent="0.2">
      <c r="A8" s="7" t="s">
        <v>398</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448</v>
      </c>
    </row>
    <row r="14" spans="1:3" ht="9.4" customHeight="1" x14ac:dyDescent="0.2">
      <c r="A14" s="9"/>
    </row>
    <row r="15" spans="1:3" ht="22.5" customHeight="1" x14ac:dyDescent="0.2">
      <c r="A15" s="7" t="s">
        <v>256</v>
      </c>
      <c r="C15" s="2" t="s">
        <v>7</v>
      </c>
    </row>
    <row r="16" spans="1:3" ht="22.5" customHeight="1" x14ac:dyDescent="0.2">
      <c r="A16" s="7" t="s">
        <v>8</v>
      </c>
    </row>
    <row r="17" spans="1:3" ht="22.5" customHeight="1" x14ac:dyDescent="0.2">
      <c r="A17" s="7" t="s">
        <v>9</v>
      </c>
    </row>
    <row r="18" spans="1:3" ht="9" customHeight="1" x14ac:dyDescent="0.2">
      <c r="A18" s="7"/>
    </row>
    <row r="19" spans="1:3" s="11" customFormat="1" ht="23.1" customHeight="1" x14ac:dyDescent="0.2">
      <c r="A19" s="10" t="s">
        <v>10</v>
      </c>
    </row>
    <row r="20" spans="1:3" s="11" customFormat="1" ht="23.1" customHeight="1" x14ac:dyDescent="0.2">
      <c r="A20" s="10" t="s">
        <v>117</v>
      </c>
    </row>
    <row r="21" spans="1:3" s="11" customFormat="1" ht="23.1" customHeight="1" x14ac:dyDescent="0.2">
      <c r="A21" s="10" t="s">
        <v>245</v>
      </c>
    </row>
    <row r="22" spans="1:3" s="11" customFormat="1" ht="23.1" customHeight="1" x14ac:dyDescent="0.2">
      <c r="A22" s="10"/>
    </row>
    <row r="23" spans="1:3" ht="23.1" customHeight="1" x14ac:dyDescent="0.2">
      <c r="A23" s="12" t="s">
        <v>244</v>
      </c>
      <c r="C23" s="2" t="s">
        <v>11</v>
      </c>
    </row>
    <row r="24" spans="1:3" ht="23.1" customHeight="1" x14ac:dyDescent="0.2">
      <c r="A24" s="7" t="s">
        <v>12</v>
      </c>
    </row>
    <row r="25" spans="1:3" ht="23.1" customHeight="1" x14ac:dyDescent="0.2">
      <c r="A25" s="7" t="s">
        <v>13</v>
      </c>
    </row>
    <row r="26" spans="1:3" ht="23.1" customHeight="1" x14ac:dyDescent="0.2">
      <c r="A26" s="7" t="s">
        <v>14</v>
      </c>
    </row>
    <row r="27" spans="1:3" ht="23.1" customHeight="1" x14ac:dyDescent="0.2">
      <c r="A27" s="7" t="s">
        <v>15</v>
      </c>
    </row>
    <row r="28" spans="1:3" ht="23.1" customHeight="1" x14ac:dyDescent="0.2">
      <c r="A28" s="7" t="s">
        <v>16</v>
      </c>
    </row>
    <row r="29" spans="1:3" ht="9" customHeight="1" x14ac:dyDescent="0.2">
      <c r="A29" s="12"/>
    </row>
    <row r="30" spans="1:3" ht="23.1" customHeight="1" x14ac:dyDescent="0.2">
      <c r="A30" s="12" t="s">
        <v>17</v>
      </c>
    </row>
    <row r="31" spans="1:3" s="11" customFormat="1" ht="23.1" customHeight="1" x14ac:dyDescent="0.2">
      <c r="A31" s="13" t="s">
        <v>18</v>
      </c>
    </row>
    <row r="32" spans="1:3" ht="21.75" customHeight="1" x14ac:dyDescent="0.2">
      <c r="A32" s="13" t="s">
        <v>19</v>
      </c>
    </row>
    <row r="33" spans="1:1" ht="21.75" customHeight="1" x14ac:dyDescent="0.2">
      <c r="A33" s="13" t="s">
        <v>261</v>
      </c>
    </row>
    <row r="34" spans="1:1" ht="21.75" customHeight="1" x14ac:dyDescent="0.2">
      <c r="A34" s="13"/>
    </row>
    <row r="35" spans="1:1" ht="21.95" customHeight="1" x14ac:dyDescent="0.2">
      <c r="A35" s="14" t="s">
        <v>20</v>
      </c>
    </row>
    <row r="36" spans="1:1" s="15" customFormat="1" ht="21.95" customHeight="1" x14ac:dyDescent="0.2">
      <c r="A36" s="15" t="s">
        <v>21</v>
      </c>
    </row>
    <row r="37" spans="1:1" s="15" customFormat="1" ht="21.95" customHeight="1" x14ac:dyDescent="0.2">
      <c r="A37" s="15" t="s">
        <v>22</v>
      </c>
    </row>
    <row r="38" spans="1:1" ht="21.95" customHeight="1" x14ac:dyDescent="0.2">
      <c r="A38" s="16"/>
    </row>
    <row r="39" spans="1:1" ht="21.95" customHeight="1" x14ac:dyDescent="0.2">
      <c r="A39" s="14" t="s">
        <v>23</v>
      </c>
    </row>
    <row r="40" spans="1:1" ht="21.95" customHeight="1" x14ac:dyDescent="0.2">
      <c r="A40" s="15" t="s">
        <v>24</v>
      </c>
    </row>
    <row r="41" spans="1:1" ht="21.95" customHeight="1" x14ac:dyDescent="0.2">
      <c r="A41" s="17" t="s">
        <v>25</v>
      </c>
    </row>
    <row r="42" spans="1:1" ht="23.25" customHeight="1" x14ac:dyDescent="0.2">
      <c r="A42" s="18" t="s">
        <v>26</v>
      </c>
    </row>
    <row r="43" spans="1:1" ht="21.95" customHeight="1" x14ac:dyDescent="0.2">
      <c r="A43" s="15"/>
    </row>
    <row r="44" spans="1:1" ht="21.95" customHeight="1" x14ac:dyDescent="0.2">
      <c r="A44" s="14" t="s">
        <v>246</v>
      </c>
    </row>
    <row r="45" spans="1:1" ht="21.95" customHeight="1" x14ac:dyDescent="0.2">
      <c r="A45" s="15" t="s">
        <v>247</v>
      </c>
    </row>
    <row r="46" spans="1:1" ht="21.95" customHeight="1" x14ac:dyDescent="0.2">
      <c r="A46" s="17" t="s">
        <v>248</v>
      </c>
    </row>
    <row r="47" spans="1:1" ht="21.95" customHeight="1" x14ac:dyDescent="0.2">
      <c r="A47" s="17"/>
    </row>
    <row r="48" spans="1:1" ht="21.95" customHeight="1" x14ac:dyDescent="0.2">
      <c r="A48" s="14" t="s">
        <v>249</v>
      </c>
    </row>
    <row r="49" spans="1:1" ht="21.95" customHeight="1" x14ac:dyDescent="0.2">
      <c r="A49" s="15" t="s">
        <v>250</v>
      </c>
    </row>
    <row r="50" spans="1:1" ht="21.95" customHeight="1" x14ac:dyDescent="0.2">
      <c r="A50" s="17" t="s">
        <v>251</v>
      </c>
    </row>
    <row r="51" spans="1:1" ht="21.95" customHeight="1" x14ac:dyDescent="0.2">
      <c r="A51" s="17" t="s">
        <v>252</v>
      </c>
    </row>
    <row r="52" spans="1:1" ht="21.95" customHeight="1" x14ac:dyDescent="0.2">
      <c r="A52" s="17"/>
    </row>
    <row r="53" spans="1:1" ht="21.95" customHeight="1" x14ac:dyDescent="0.2">
      <c r="A53" s="12" t="s">
        <v>27</v>
      </c>
    </row>
    <row r="54" spans="1:1" ht="21.95" customHeight="1" x14ac:dyDescent="0.2">
      <c r="A54" s="12" t="s">
        <v>28</v>
      </c>
    </row>
    <row r="55" spans="1:1" ht="21.75" customHeight="1" x14ac:dyDescent="0.2">
      <c r="A55" s="7" t="s">
        <v>29</v>
      </c>
    </row>
    <row r="56" spans="1:1" ht="21.95" customHeight="1" x14ac:dyDescent="0.2">
      <c r="A56" s="7" t="s">
        <v>30</v>
      </c>
    </row>
    <row r="57" spans="1:1" ht="21.95" customHeight="1" x14ac:dyDescent="0.2">
      <c r="A57" s="7" t="s">
        <v>31</v>
      </c>
    </row>
    <row r="58" spans="1:1" ht="21.95" customHeight="1" x14ac:dyDescent="0.2">
      <c r="A58" s="7" t="s">
        <v>32</v>
      </c>
    </row>
    <row r="59" spans="1:1" ht="21.75" customHeight="1" x14ac:dyDescent="0.2">
      <c r="A59" s="7" t="s">
        <v>33</v>
      </c>
    </row>
    <row r="60" spans="1:1" ht="21.75" customHeight="1" x14ac:dyDescent="0.2">
      <c r="A60" s="12" t="s">
        <v>259</v>
      </c>
    </row>
    <row r="61" spans="1:1" ht="21.95" customHeight="1" x14ac:dyDescent="0.2">
      <c r="A61" s="7" t="s">
        <v>34</v>
      </c>
    </row>
    <row r="62" spans="1:1" ht="21.95" customHeight="1" x14ac:dyDescent="0.2">
      <c r="A62" s="12" t="s">
        <v>35</v>
      </c>
    </row>
    <row r="63" spans="1:1" ht="21.95" customHeight="1" x14ac:dyDescent="0.2">
      <c r="A63" s="7" t="s">
        <v>36</v>
      </c>
    </row>
    <row r="64" spans="1:1" ht="21.95" customHeight="1" x14ac:dyDescent="0.2">
      <c r="A64" s="7" t="s">
        <v>37</v>
      </c>
    </row>
    <row r="65" spans="1:1" ht="21.95" customHeight="1" x14ac:dyDescent="0.2">
      <c r="A65" s="7" t="s">
        <v>38</v>
      </c>
    </row>
    <row r="66" spans="1:1" ht="21.95" customHeight="1" x14ac:dyDescent="0.2">
      <c r="A66" s="7" t="s">
        <v>39</v>
      </c>
    </row>
    <row r="67" spans="1:1" ht="25.5" customHeight="1" x14ac:dyDescent="0.2">
      <c r="A67" s="7" t="s">
        <v>40</v>
      </c>
    </row>
    <row r="68" spans="1:1" ht="21.95" customHeight="1" x14ac:dyDescent="0.2">
      <c r="A68" s="7"/>
    </row>
    <row r="69" spans="1:1" ht="21.95" customHeight="1" x14ac:dyDescent="0.2">
      <c r="A69" s="19" t="s">
        <v>41</v>
      </c>
    </row>
    <row r="70" spans="1:1" ht="21.95" customHeight="1" x14ac:dyDescent="0.2">
      <c r="A70" s="19" t="s">
        <v>42</v>
      </c>
    </row>
    <row r="71" spans="1:1" ht="21.95" customHeight="1" x14ac:dyDescent="0.2">
      <c r="A71" s="20" t="s">
        <v>43</v>
      </c>
    </row>
    <row r="72" spans="1:1" ht="21.95" customHeight="1" x14ac:dyDescent="0.2">
      <c r="A72" s="20" t="s">
        <v>44</v>
      </c>
    </row>
    <row r="73" spans="1:1" ht="21.95" customHeight="1" x14ac:dyDescent="0.2">
      <c r="A73" s="7" t="s">
        <v>45</v>
      </c>
    </row>
    <row r="74" spans="1:1" ht="21.95" customHeight="1" x14ac:dyDescent="0.2">
      <c r="A74" s="12" t="s">
        <v>46</v>
      </c>
    </row>
    <row r="75" spans="1:1" ht="21.95" customHeight="1" x14ac:dyDescent="0.2">
      <c r="A75" s="12" t="s">
        <v>47</v>
      </c>
    </row>
    <row r="76" spans="1:1" ht="21.95" customHeight="1" x14ac:dyDescent="0.2">
      <c r="A76" s="7" t="s">
        <v>48</v>
      </c>
    </row>
    <row r="77" spans="1:1" ht="21.95" customHeight="1" x14ac:dyDescent="0.2">
      <c r="A77" s="7" t="s">
        <v>49</v>
      </c>
    </row>
    <row r="78" spans="1:1" ht="21.95" customHeight="1" x14ac:dyDescent="0.2">
      <c r="A78" s="12" t="s">
        <v>50</v>
      </c>
    </row>
    <row r="79" spans="1:1" ht="21.95" customHeight="1" x14ac:dyDescent="0.2">
      <c r="A79" s="7" t="s">
        <v>51</v>
      </c>
    </row>
    <row r="80" spans="1:1" ht="22.5" customHeight="1" x14ac:dyDescent="0.2">
      <c r="A80" s="7" t="s">
        <v>52</v>
      </c>
    </row>
    <row r="81" spans="1:1" ht="21.95" customHeight="1" x14ac:dyDescent="0.2">
      <c r="A81" s="12" t="s">
        <v>53</v>
      </c>
    </row>
    <row r="82" spans="1:1" ht="21.95" customHeight="1" x14ac:dyDescent="0.2">
      <c r="A82" s="12" t="s">
        <v>54</v>
      </c>
    </row>
    <row r="83" spans="1:1" ht="21.95" customHeight="1" x14ac:dyDescent="0.2">
      <c r="A83" s="19" t="s">
        <v>55</v>
      </c>
    </row>
    <row r="84" spans="1:1" ht="21.95" customHeight="1" x14ac:dyDescent="0.2">
      <c r="A84" s="20" t="s">
        <v>56</v>
      </c>
    </row>
    <row r="85" spans="1:1" ht="21.95" customHeight="1" x14ac:dyDescent="0.2">
      <c r="A85" s="7" t="s">
        <v>57</v>
      </c>
    </row>
    <row r="86" spans="1:1" ht="21.95" customHeight="1" x14ac:dyDescent="0.2">
      <c r="A86" s="7" t="s">
        <v>58</v>
      </c>
    </row>
    <row r="87" spans="1:1" ht="21.95" customHeight="1" x14ac:dyDescent="0.2">
      <c r="A87" s="7" t="s">
        <v>59</v>
      </c>
    </row>
    <row r="88" spans="1:1" ht="21.95" customHeight="1" x14ac:dyDescent="0.2">
      <c r="A88" s="7" t="s">
        <v>60</v>
      </c>
    </row>
    <row r="89" spans="1:1" ht="21.95" customHeight="1" x14ac:dyDescent="0.2">
      <c r="A89" s="7" t="s">
        <v>258</v>
      </c>
    </row>
    <row r="90" spans="1:1" ht="21.95" customHeight="1" x14ac:dyDescent="0.2">
      <c r="A90" s="12" t="s">
        <v>61</v>
      </c>
    </row>
    <row r="91" spans="1:1" ht="21.95" customHeight="1" x14ac:dyDescent="0.2">
      <c r="A91" s="7" t="s">
        <v>62</v>
      </c>
    </row>
    <row r="92" spans="1:1" ht="21.95" customHeight="1" x14ac:dyDescent="0.2">
      <c r="A92" s="7" t="s">
        <v>63</v>
      </c>
    </row>
    <row r="93" spans="1:1" ht="21.95" customHeight="1" x14ac:dyDescent="0.2">
      <c r="A93" s="20" t="s">
        <v>64</v>
      </c>
    </row>
    <row r="94" spans="1:1" ht="21.75" customHeight="1" x14ac:dyDescent="0.2">
      <c r="A94" s="7" t="s">
        <v>65</v>
      </c>
    </row>
    <row r="95" spans="1:1" ht="21.95" customHeight="1" x14ac:dyDescent="0.2">
      <c r="A95" s="7"/>
    </row>
    <row r="96" spans="1:1" ht="21.95" customHeight="1" x14ac:dyDescent="0.2">
      <c r="A96" s="14" t="s">
        <v>66</v>
      </c>
    </row>
    <row r="97" spans="1:1" ht="21.95" customHeight="1" x14ac:dyDescent="0.2">
      <c r="A97" s="14" t="s">
        <v>67</v>
      </c>
    </row>
    <row r="98" spans="1:1" ht="21.95" customHeight="1" x14ac:dyDescent="0.2">
      <c r="A98" s="15" t="s">
        <v>68</v>
      </c>
    </row>
    <row r="99" spans="1:1" s="21" customFormat="1" ht="21.95" customHeight="1" x14ac:dyDescent="0.2">
      <c r="A99" s="15" t="s">
        <v>69</v>
      </c>
    </row>
    <row r="100" spans="1:1" ht="21.95" customHeight="1" x14ac:dyDescent="0.2">
      <c r="A100" s="15" t="s">
        <v>70</v>
      </c>
    </row>
    <row r="101" spans="1:1" ht="21.95" customHeight="1" x14ac:dyDescent="0.2">
      <c r="A101" s="12" t="s">
        <v>71</v>
      </c>
    </row>
    <row r="102" spans="1:1" ht="21.75" customHeight="1" x14ac:dyDescent="0.2">
      <c r="A102" s="7" t="s">
        <v>72</v>
      </c>
    </row>
    <row r="103" spans="1:1" ht="21.95" customHeight="1" x14ac:dyDescent="0.2">
      <c r="A103" s="7" t="s">
        <v>73</v>
      </c>
    </row>
    <row r="104" spans="1:1" ht="21.95" customHeight="1" x14ac:dyDescent="0.2">
      <c r="A104" s="12" t="s">
        <v>74</v>
      </c>
    </row>
    <row r="105" spans="1:1" ht="21.95" customHeight="1" x14ac:dyDescent="0.2">
      <c r="A105" s="7" t="s">
        <v>75</v>
      </c>
    </row>
    <row r="106" spans="1:1" ht="21.75" customHeight="1" x14ac:dyDescent="0.2">
      <c r="A106" s="7" t="s">
        <v>76</v>
      </c>
    </row>
    <row r="107" spans="1:1" ht="21.95" customHeight="1" x14ac:dyDescent="0.2">
      <c r="A107" s="12" t="s">
        <v>77</v>
      </c>
    </row>
    <row r="108" spans="1:1" ht="21.95" customHeight="1" x14ac:dyDescent="0.2">
      <c r="A108" s="7" t="s">
        <v>78</v>
      </c>
    </row>
    <row r="109" spans="1:1" ht="21.95" customHeight="1" x14ac:dyDescent="0.2">
      <c r="A109" s="7" t="s">
        <v>79</v>
      </c>
    </row>
    <row r="110" spans="1:1" ht="21.95" customHeight="1" x14ac:dyDescent="0.2">
      <c r="A110" s="7" t="s">
        <v>80</v>
      </c>
    </row>
    <row r="111" spans="1:1" ht="21.95" customHeight="1" x14ac:dyDescent="0.2">
      <c r="A111" s="7" t="s">
        <v>81</v>
      </c>
    </row>
    <row r="112" spans="1:1" ht="21.95" customHeight="1" x14ac:dyDescent="0.2">
      <c r="A112" s="15" t="s">
        <v>82</v>
      </c>
    </row>
    <row r="113" spans="1:1" ht="21.95" customHeight="1" x14ac:dyDescent="0.2">
      <c r="A113" s="15" t="s">
        <v>83</v>
      </c>
    </row>
    <row r="114" spans="1:1" ht="21.95" customHeight="1" x14ac:dyDescent="0.2">
      <c r="A114" s="15" t="s">
        <v>84</v>
      </c>
    </row>
    <row r="115" spans="1:1" ht="21.95" customHeight="1" x14ac:dyDescent="0.2">
      <c r="A115" s="15" t="s">
        <v>85</v>
      </c>
    </row>
    <row r="116" spans="1:1" ht="21.95" customHeight="1" x14ac:dyDescent="0.2">
      <c r="A116" s="15" t="s">
        <v>86</v>
      </c>
    </row>
    <row r="117" spans="1:1" ht="21.95" customHeight="1" x14ac:dyDescent="0.2">
      <c r="A117" s="15" t="s">
        <v>87</v>
      </c>
    </row>
    <row r="118" spans="1:1" ht="21.95" customHeight="1" x14ac:dyDescent="0.2">
      <c r="A118" s="15" t="s">
        <v>88</v>
      </c>
    </row>
    <row r="119" spans="1:1" ht="21.95" customHeight="1" x14ac:dyDescent="0.2">
      <c r="A119" s="15" t="s">
        <v>89</v>
      </c>
    </row>
    <row r="120" spans="1:1" ht="21.75" customHeight="1" x14ac:dyDescent="0.2">
      <c r="A120" s="15" t="s">
        <v>90</v>
      </c>
    </row>
    <row r="121" spans="1:1" ht="23.1" customHeight="1" x14ac:dyDescent="0.2">
      <c r="A121" s="15" t="s">
        <v>91</v>
      </c>
    </row>
    <row r="122" spans="1:1" ht="23.1" customHeight="1" x14ac:dyDescent="0.2">
      <c r="A122" s="14" t="s">
        <v>92</v>
      </c>
    </row>
    <row r="123" spans="1:1" ht="23.1" customHeight="1" x14ac:dyDescent="0.2">
      <c r="A123" s="15" t="s">
        <v>93</v>
      </c>
    </row>
    <row r="124" spans="1:1" ht="23.1" customHeight="1" x14ac:dyDescent="0.2">
      <c r="A124" s="15" t="s">
        <v>94</v>
      </c>
    </row>
    <row r="125" spans="1:1" ht="21" customHeight="1" x14ac:dyDescent="0.2">
      <c r="A125" s="15" t="s">
        <v>95</v>
      </c>
    </row>
    <row r="126" spans="1:1" ht="21.95" customHeight="1" x14ac:dyDescent="0.2">
      <c r="A126" s="15"/>
    </row>
    <row r="127" spans="1:1" ht="21.95" customHeight="1" x14ac:dyDescent="0.2">
      <c r="A127" s="12" t="s">
        <v>96</v>
      </c>
    </row>
    <row r="128" spans="1:1" ht="21.95" customHeight="1" x14ac:dyDescent="0.2">
      <c r="A128" s="22" t="s">
        <v>97</v>
      </c>
    </row>
    <row r="129" spans="1:1" ht="21.75" customHeight="1" x14ac:dyDescent="0.2">
      <c r="A129" s="7" t="s">
        <v>98</v>
      </c>
    </row>
    <row r="130" spans="1:1" ht="21.95" customHeight="1" x14ac:dyDescent="0.2">
      <c r="A130" s="7" t="s">
        <v>99</v>
      </c>
    </row>
    <row r="131" spans="1:1" ht="21.95" customHeight="1" x14ac:dyDescent="0.2">
      <c r="A131" s="23" t="s">
        <v>100</v>
      </c>
    </row>
    <row r="132" spans="1:1" ht="21.95" customHeight="1" x14ac:dyDescent="0.2">
      <c r="A132" s="22" t="s">
        <v>101</v>
      </c>
    </row>
    <row r="133" spans="1:1" ht="21.95" customHeight="1" x14ac:dyDescent="0.2">
      <c r="A133" s="7" t="s">
        <v>102</v>
      </c>
    </row>
    <row r="134" spans="1:1" ht="21" customHeight="1" x14ac:dyDescent="0.2">
      <c r="A134" s="7" t="s">
        <v>103</v>
      </c>
    </row>
    <row r="135" spans="1:1" s="24" customFormat="1" ht="21" customHeight="1" x14ac:dyDescent="0.2">
      <c r="A135" s="7" t="s">
        <v>53</v>
      </c>
    </row>
    <row r="136" spans="1:1" s="24" customFormat="1" ht="21" customHeight="1" x14ac:dyDescent="0.2">
      <c r="A136" s="12" t="s">
        <v>104</v>
      </c>
    </row>
    <row r="137" spans="1:1" s="24" customFormat="1" ht="21" customHeight="1" x14ac:dyDescent="0.2">
      <c r="A137" s="7" t="s">
        <v>105</v>
      </c>
    </row>
    <row r="138" spans="1:1" s="24" customFormat="1" ht="22.5" customHeight="1" x14ac:dyDescent="0.2">
      <c r="A138" s="7" t="s">
        <v>106</v>
      </c>
    </row>
    <row r="139" spans="1:1" s="24" customFormat="1" ht="21" customHeight="1" x14ac:dyDescent="0.2">
      <c r="A139" s="15"/>
    </row>
    <row r="140" spans="1:1" ht="21" customHeight="1" x14ac:dyDescent="0.2">
      <c r="A140" s="12" t="s">
        <v>260</v>
      </c>
    </row>
    <row r="141" spans="1:1" ht="21" customHeight="1" x14ac:dyDescent="0.2">
      <c r="A141" s="7" t="s">
        <v>257</v>
      </c>
    </row>
    <row r="142" spans="1:1" ht="21" customHeight="1" x14ac:dyDescent="0.2">
      <c r="A142" s="7" t="s">
        <v>107</v>
      </c>
    </row>
    <row r="143" spans="1:1" ht="21" customHeight="1" x14ac:dyDescent="0.2">
      <c r="A143" s="7" t="s">
        <v>108</v>
      </c>
    </row>
    <row r="144" spans="1:1" ht="21.75" customHeight="1" x14ac:dyDescent="0.2">
      <c r="A144" s="7" t="s">
        <v>109</v>
      </c>
    </row>
    <row r="145" spans="1:1" ht="21" customHeight="1" x14ac:dyDescent="0.2">
      <c r="A145" s="12"/>
    </row>
    <row r="146" spans="1:1" s="11" customFormat="1" ht="22.5" customHeight="1" x14ac:dyDescent="0.2">
      <c r="A146" s="12" t="s">
        <v>110</v>
      </c>
    </row>
    <row r="147" spans="1:1" ht="21" customHeight="1" x14ac:dyDescent="0.2">
      <c r="A147" s="7" t="s">
        <v>111</v>
      </c>
    </row>
    <row r="148" spans="1:1" ht="21" customHeight="1" x14ac:dyDescent="0.2">
      <c r="A148" s="25" t="s">
        <v>112</v>
      </c>
    </row>
    <row r="149" spans="1:1" ht="21" customHeight="1" x14ac:dyDescent="0.2">
      <c r="A149" s="26" t="s">
        <v>113</v>
      </c>
    </row>
    <row r="150" spans="1:1" ht="21" customHeight="1" x14ac:dyDescent="0.2">
      <c r="A150" s="7" t="s">
        <v>114</v>
      </c>
    </row>
    <row r="151" spans="1:1" ht="24.95" customHeight="1" x14ac:dyDescent="0.2">
      <c r="A151" s="7" t="s">
        <v>115</v>
      </c>
    </row>
    <row r="152" spans="1:1" ht="24.95" customHeight="1" x14ac:dyDescent="0.2">
      <c r="A152" s="24"/>
    </row>
    <row r="153" spans="1:1" ht="24.95" customHeight="1" x14ac:dyDescent="0.2">
      <c r="A153" s="24"/>
    </row>
    <row r="154" spans="1:1" ht="24.95" customHeight="1" x14ac:dyDescent="0.2">
      <c r="A154" s="24"/>
    </row>
    <row r="155" spans="1:1" ht="24.95" customHeight="1" x14ac:dyDescent="0.2">
      <c r="A155" s="24"/>
    </row>
    <row r="156" spans="1:1" ht="24.95" customHeight="1" x14ac:dyDescent="0.2">
      <c r="A156" s="24"/>
    </row>
    <row r="157" spans="1:1" ht="24.95" customHeight="1" x14ac:dyDescent="0.2">
      <c r="A157" s="24"/>
    </row>
    <row r="158" spans="1:1" ht="24.95" customHeight="1" x14ac:dyDescent="0.2">
      <c r="A158" s="24"/>
    </row>
    <row r="159" spans="1:1" ht="24.95" customHeight="1" x14ac:dyDescent="0.2">
      <c r="A159" s="24"/>
    </row>
    <row r="160" spans="1:1" ht="24.95" customHeight="1" x14ac:dyDescent="0.2">
      <c r="A160" s="24"/>
    </row>
    <row r="161" spans="1:1" ht="24.95" customHeight="1" x14ac:dyDescent="0.2">
      <c r="A161" s="24"/>
    </row>
    <row r="162" spans="1:1" ht="24.95" customHeight="1" x14ac:dyDescent="0.2">
      <c r="A162" s="24"/>
    </row>
    <row r="163" spans="1:1" ht="24.95" customHeight="1" x14ac:dyDescent="0.2">
      <c r="A163" s="24"/>
    </row>
    <row r="164" spans="1:1" ht="24.95" customHeight="1" x14ac:dyDescent="0.2">
      <c r="A164" s="24"/>
    </row>
    <row r="165" spans="1:1" ht="24.95" customHeight="1" x14ac:dyDescent="0.2">
      <c r="A165" s="24"/>
    </row>
    <row r="166" spans="1:1" ht="24.95" customHeight="1" x14ac:dyDescent="0.2">
      <c r="A166" s="24"/>
    </row>
    <row r="167" spans="1:1" ht="24.95" customHeight="1" x14ac:dyDescent="0.2">
      <c r="A167" s="24"/>
    </row>
    <row r="168" spans="1:1" ht="24.95" customHeight="1" x14ac:dyDescent="0.2">
      <c r="A168" s="24"/>
    </row>
    <row r="169" spans="1:1" ht="24.95" customHeight="1" x14ac:dyDescent="0.2">
      <c r="A169" s="24"/>
    </row>
    <row r="170" spans="1:1" ht="24.95" customHeight="1" x14ac:dyDescent="0.2">
      <c r="A170" s="24"/>
    </row>
    <row r="171" spans="1:1" ht="24.95" customHeight="1" x14ac:dyDescent="0.2">
      <c r="A171" s="24"/>
    </row>
    <row r="172" spans="1:1" ht="24.95" customHeight="1" x14ac:dyDescent="0.2">
      <c r="A172" s="24"/>
    </row>
    <row r="173" spans="1:1" ht="24.95" customHeight="1" x14ac:dyDescent="0.2">
      <c r="A173" s="24"/>
    </row>
    <row r="174" spans="1:1" ht="24.95" customHeight="1" x14ac:dyDescent="0.2">
      <c r="A174" s="24"/>
    </row>
    <row r="175" spans="1:1" ht="24.95" customHeight="1" x14ac:dyDescent="0.2">
      <c r="A175" s="24"/>
    </row>
    <row r="176" spans="1:1" ht="24.95" customHeight="1" x14ac:dyDescent="0.2">
      <c r="A176" s="24"/>
    </row>
    <row r="177" spans="1:1" ht="24.95" customHeight="1" x14ac:dyDescent="0.2">
      <c r="A177" s="24"/>
    </row>
    <row r="178" spans="1:1" ht="24.95" customHeight="1" x14ac:dyDescent="0.2">
      <c r="A178" s="24"/>
    </row>
    <row r="179" spans="1:1" ht="24.95" customHeight="1" x14ac:dyDescent="0.2">
      <c r="A179" s="24"/>
    </row>
    <row r="180" spans="1:1" ht="24.95" customHeight="1" x14ac:dyDescent="0.2">
      <c r="A180" s="24"/>
    </row>
    <row r="181" spans="1:1" ht="24.95" customHeight="1" x14ac:dyDescent="0.2">
      <c r="A181" s="24"/>
    </row>
    <row r="182" spans="1:1" ht="24.95" customHeight="1" x14ac:dyDescent="0.2">
      <c r="A182" s="24"/>
    </row>
    <row r="183" spans="1:1" ht="24.95" customHeight="1" x14ac:dyDescent="0.2">
      <c r="A183" s="24"/>
    </row>
    <row r="184" spans="1:1" ht="24.95" customHeight="1" x14ac:dyDescent="0.2">
      <c r="A184" s="24"/>
    </row>
    <row r="185" spans="1:1" ht="24.95" customHeight="1" x14ac:dyDescent="0.2">
      <c r="A185" s="24"/>
    </row>
    <row r="186" spans="1:1" ht="24.95" customHeight="1" x14ac:dyDescent="0.2">
      <c r="A186" s="24"/>
    </row>
    <row r="187" spans="1:1" ht="24.95" customHeight="1" x14ac:dyDescent="0.2">
      <c r="A187" s="24"/>
    </row>
    <row r="188" spans="1:1" ht="24.95" customHeight="1" x14ac:dyDescent="0.2">
      <c r="A188" s="24"/>
    </row>
    <row r="189" spans="1:1" ht="24.95" customHeight="1" x14ac:dyDescent="0.2">
      <c r="A189" s="24"/>
    </row>
    <row r="190" spans="1:1" ht="24.95" customHeight="1" x14ac:dyDescent="0.2">
      <c r="A190" s="24"/>
    </row>
    <row r="191" spans="1:1" x14ac:dyDescent="0.2">
      <c r="A191" s="24"/>
    </row>
    <row r="192" spans="1:1" x14ac:dyDescent="0.2">
      <c r="A192" s="24"/>
    </row>
  </sheetData>
  <phoneticPr fontId="4"/>
  <hyperlinks>
    <hyperlink ref="A4" r:id="rId1" display="http://lionsclub333c.org/" xr:uid="{8922A1AC-36A8-42D2-8426-876A30EE4DCB}"/>
  </hyperlinks>
  <printOptions horizontalCentered="1" verticalCentered="1"/>
  <pageMargins left="0.19685039370078741" right="0.19685039370078741" top="0.19685039370078741" bottom="0.31496062992125984" header="0.31496062992125984" footer="0.19685039370078741"/>
  <pageSetup paperSize="9" scale="74" fitToHeight="0" orientation="portrait" r:id="rId2"/>
  <headerFooter>
    <oddFooter>&amp;C&amp;P</oddFooter>
  </headerFooter>
  <rowBreaks count="3" manualBreakCount="3">
    <brk id="43" man="1"/>
    <brk id="81" man="1"/>
    <brk id="12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CA397-5483-4D73-A909-758204943341}">
  <dimension ref="A1:M128"/>
  <sheetViews>
    <sheetView zoomScaleNormal="100" workbookViewId="0">
      <selection activeCell="C92" sqref="C92"/>
    </sheetView>
  </sheetViews>
  <sheetFormatPr defaultRowHeight="24" x14ac:dyDescent="0.2"/>
  <cols>
    <col min="1" max="2" width="4.83203125" style="102" customWidth="1"/>
    <col min="3" max="3" width="29" style="103" bestFit="1" customWidth="1"/>
    <col min="4" max="9" width="12.83203125" style="104" customWidth="1"/>
    <col min="10" max="11" width="14.83203125" style="104" customWidth="1"/>
    <col min="12" max="16384" width="9.33203125" style="104"/>
  </cols>
  <sheetData>
    <row r="1" spans="1:13" s="27" customFormat="1" ht="26.25" customHeight="1" x14ac:dyDescent="0.2">
      <c r="A1" s="258" t="s">
        <v>118</v>
      </c>
      <c r="B1" s="258"/>
      <c r="C1" s="258"/>
      <c r="D1" s="258"/>
      <c r="E1" s="258"/>
      <c r="F1" s="258"/>
      <c r="G1" s="258"/>
      <c r="H1" s="258"/>
      <c r="I1" s="258"/>
      <c r="J1" s="258"/>
      <c r="K1" s="258"/>
      <c r="L1" s="259"/>
      <c r="M1" s="259"/>
    </row>
    <row r="2" spans="1:13" s="27" customFormat="1" ht="20.100000000000001" customHeight="1" thickBot="1" x14ac:dyDescent="0.25">
      <c r="A2" s="28"/>
      <c r="B2" s="28"/>
      <c r="C2" s="28"/>
      <c r="D2" s="28"/>
      <c r="E2" s="28"/>
      <c r="F2" s="28"/>
      <c r="G2" s="28"/>
      <c r="H2" s="28"/>
      <c r="I2" s="28"/>
      <c r="J2" s="28"/>
      <c r="K2" s="29"/>
      <c r="L2" s="260" t="s">
        <v>119</v>
      </c>
      <c r="M2" s="261"/>
    </row>
    <row r="3" spans="1:13" s="27" customFormat="1" ht="30.75" customHeight="1" thickTop="1" thickBot="1" x14ac:dyDescent="0.25">
      <c r="A3" s="30" t="s">
        <v>120</v>
      </c>
      <c r="B3" s="31" t="s">
        <v>121</v>
      </c>
      <c r="C3" s="31" t="s">
        <v>122</v>
      </c>
      <c r="D3" s="32" t="s">
        <v>123</v>
      </c>
      <c r="E3" s="32" t="s">
        <v>124</v>
      </c>
      <c r="F3" s="32" t="s">
        <v>125</v>
      </c>
      <c r="G3" s="32" t="s">
        <v>126</v>
      </c>
      <c r="H3" s="32" t="s">
        <v>127</v>
      </c>
      <c r="I3" s="32" t="s">
        <v>128</v>
      </c>
      <c r="J3" s="33" t="s">
        <v>129</v>
      </c>
      <c r="K3" s="34" t="s">
        <v>130</v>
      </c>
      <c r="L3" s="35" t="s">
        <v>131</v>
      </c>
      <c r="M3" s="36" t="s">
        <v>132</v>
      </c>
    </row>
    <row r="4" spans="1:13" s="43" customFormat="1" ht="18" customHeight="1" thickTop="1" x14ac:dyDescent="0.15">
      <c r="A4" s="255">
        <v>1</v>
      </c>
      <c r="B4" s="252">
        <v>1</v>
      </c>
      <c r="C4" s="37" t="s">
        <v>133</v>
      </c>
      <c r="D4" s="38">
        <v>29</v>
      </c>
      <c r="E4" s="38">
        <v>2</v>
      </c>
      <c r="F4" s="38">
        <v>0</v>
      </c>
      <c r="G4" s="38">
        <v>1</v>
      </c>
      <c r="H4" s="38">
        <v>0</v>
      </c>
      <c r="I4" s="38">
        <v>3</v>
      </c>
      <c r="J4" s="39">
        <v>32</v>
      </c>
      <c r="K4" s="40">
        <v>7</v>
      </c>
      <c r="L4" s="41"/>
      <c r="M4" s="42"/>
    </row>
    <row r="5" spans="1:13" s="43" customFormat="1" ht="18" customHeight="1" x14ac:dyDescent="0.15">
      <c r="A5" s="256">
        <v>1</v>
      </c>
      <c r="B5" s="253">
        <v>1</v>
      </c>
      <c r="C5" s="44" t="s">
        <v>134</v>
      </c>
      <c r="D5" s="45">
        <v>15</v>
      </c>
      <c r="E5" s="45">
        <v>0</v>
      </c>
      <c r="F5" s="45">
        <v>0</v>
      </c>
      <c r="G5" s="45">
        <v>0</v>
      </c>
      <c r="H5" s="45">
        <v>-1</v>
      </c>
      <c r="I5" s="45">
        <v>-1</v>
      </c>
      <c r="J5" s="46">
        <v>14</v>
      </c>
      <c r="K5" s="47">
        <v>0</v>
      </c>
      <c r="L5" s="48"/>
      <c r="M5" s="49"/>
    </row>
    <row r="6" spans="1:13" s="43" customFormat="1" ht="18" customHeight="1" x14ac:dyDescent="0.15">
      <c r="A6" s="256">
        <v>1</v>
      </c>
      <c r="B6" s="253">
        <v>1</v>
      </c>
      <c r="C6" s="44" t="s">
        <v>135</v>
      </c>
      <c r="D6" s="45">
        <v>13</v>
      </c>
      <c r="E6" s="45">
        <v>0</v>
      </c>
      <c r="F6" s="45">
        <v>0</v>
      </c>
      <c r="G6" s="45">
        <v>0</v>
      </c>
      <c r="H6" s="45">
        <v>-2</v>
      </c>
      <c r="I6" s="45">
        <v>-2</v>
      </c>
      <c r="J6" s="46">
        <v>11</v>
      </c>
      <c r="K6" s="47">
        <v>0</v>
      </c>
      <c r="L6" s="48"/>
      <c r="M6" s="49"/>
    </row>
    <row r="7" spans="1:13" s="43" customFormat="1" ht="18" customHeight="1" x14ac:dyDescent="0.15">
      <c r="A7" s="256">
        <v>1</v>
      </c>
      <c r="B7" s="253">
        <v>1</v>
      </c>
      <c r="C7" s="44" t="s">
        <v>136</v>
      </c>
      <c r="D7" s="45">
        <v>23</v>
      </c>
      <c r="E7" s="45">
        <v>0</v>
      </c>
      <c r="F7" s="45">
        <v>0</v>
      </c>
      <c r="G7" s="45">
        <v>0</v>
      </c>
      <c r="H7" s="45">
        <v>0</v>
      </c>
      <c r="I7" s="45">
        <v>0</v>
      </c>
      <c r="J7" s="46">
        <v>23</v>
      </c>
      <c r="K7" s="47">
        <v>0</v>
      </c>
      <c r="L7" s="48"/>
      <c r="M7" s="49"/>
    </row>
    <row r="8" spans="1:13" s="43" customFormat="1" ht="18" customHeight="1" thickBot="1" x14ac:dyDescent="0.2">
      <c r="A8" s="256">
        <v>1</v>
      </c>
      <c r="B8" s="253">
        <v>1</v>
      </c>
      <c r="C8" s="44" t="s">
        <v>137</v>
      </c>
      <c r="D8" s="45">
        <v>15</v>
      </c>
      <c r="E8" s="45">
        <v>0</v>
      </c>
      <c r="F8" s="45">
        <v>0</v>
      </c>
      <c r="G8" s="45">
        <v>0</v>
      </c>
      <c r="H8" s="45">
        <v>-1</v>
      </c>
      <c r="I8" s="45">
        <v>-1</v>
      </c>
      <c r="J8" s="46">
        <v>14</v>
      </c>
      <c r="K8" s="47">
        <v>1</v>
      </c>
      <c r="L8" s="50"/>
      <c r="M8" s="51"/>
    </row>
    <row r="9" spans="1:13" s="43" customFormat="1" ht="18" customHeight="1" thickBot="1" x14ac:dyDescent="0.2">
      <c r="A9" s="256">
        <v>1</v>
      </c>
      <c r="B9" s="254">
        <v>1</v>
      </c>
      <c r="C9" s="52" t="s">
        <v>138</v>
      </c>
      <c r="D9" s="53">
        <v>13</v>
      </c>
      <c r="E9" s="53">
        <v>0</v>
      </c>
      <c r="F9" s="53">
        <v>0</v>
      </c>
      <c r="G9" s="53">
        <v>0</v>
      </c>
      <c r="H9" s="53">
        <v>0</v>
      </c>
      <c r="I9" s="53">
        <v>0</v>
      </c>
      <c r="J9" s="54">
        <v>13</v>
      </c>
      <c r="K9" s="55">
        <v>0</v>
      </c>
      <c r="L9" s="56">
        <f>SUM(J4:J9)</f>
        <v>107</v>
      </c>
      <c r="M9" s="57"/>
    </row>
    <row r="10" spans="1:13" s="43" customFormat="1" ht="18" customHeight="1" x14ac:dyDescent="0.15">
      <c r="A10" s="256">
        <v>1</v>
      </c>
      <c r="B10" s="252">
        <v>2</v>
      </c>
      <c r="C10" s="37" t="s">
        <v>139</v>
      </c>
      <c r="D10" s="38">
        <v>47</v>
      </c>
      <c r="E10" s="38">
        <v>2</v>
      </c>
      <c r="F10" s="38">
        <v>0</v>
      </c>
      <c r="G10" s="38">
        <v>0</v>
      </c>
      <c r="H10" s="38">
        <v>-7</v>
      </c>
      <c r="I10" s="38">
        <v>-5</v>
      </c>
      <c r="J10" s="39">
        <v>42</v>
      </c>
      <c r="K10" s="58">
        <v>0</v>
      </c>
      <c r="L10" s="41"/>
      <c r="M10" s="49"/>
    </row>
    <row r="11" spans="1:13" s="43" customFormat="1" ht="18" customHeight="1" x14ac:dyDescent="0.15">
      <c r="A11" s="256">
        <v>1</v>
      </c>
      <c r="B11" s="253">
        <v>2</v>
      </c>
      <c r="C11" s="44" t="s">
        <v>140</v>
      </c>
      <c r="D11" s="45">
        <v>15</v>
      </c>
      <c r="E11" s="45">
        <v>0</v>
      </c>
      <c r="F11" s="45">
        <v>0</v>
      </c>
      <c r="G11" s="45">
        <v>0</v>
      </c>
      <c r="H11" s="45">
        <v>0</v>
      </c>
      <c r="I11" s="45">
        <v>0</v>
      </c>
      <c r="J11" s="46">
        <v>15</v>
      </c>
      <c r="K11" s="47">
        <v>0</v>
      </c>
      <c r="L11" s="48"/>
      <c r="M11" s="49"/>
    </row>
    <row r="12" spans="1:13" s="43" customFormat="1" ht="18" customHeight="1" x14ac:dyDescent="0.15">
      <c r="A12" s="256">
        <v>1</v>
      </c>
      <c r="B12" s="253">
        <v>2</v>
      </c>
      <c r="C12" s="44" t="s">
        <v>141</v>
      </c>
      <c r="D12" s="45">
        <v>15</v>
      </c>
      <c r="E12" s="45">
        <v>0</v>
      </c>
      <c r="F12" s="45">
        <v>0</v>
      </c>
      <c r="G12" s="45">
        <v>0</v>
      </c>
      <c r="H12" s="45">
        <v>-4</v>
      </c>
      <c r="I12" s="45">
        <v>-4</v>
      </c>
      <c r="J12" s="46">
        <v>11</v>
      </c>
      <c r="K12" s="47">
        <v>0</v>
      </c>
      <c r="L12" s="48"/>
      <c r="M12" s="49"/>
    </row>
    <row r="13" spans="1:13" s="43" customFormat="1" ht="18" customHeight="1" thickBot="1" x14ac:dyDescent="0.2">
      <c r="A13" s="256">
        <v>1</v>
      </c>
      <c r="B13" s="253">
        <v>2</v>
      </c>
      <c r="C13" s="44" t="s">
        <v>142</v>
      </c>
      <c r="D13" s="45">
        <v>39</v>
      </c>
      <c r="E13" s="45">
        <v>4</v>
      </c>
      <c r="F13" s="45">
        <v>0</v>
      </c>
      <c r="G13" s="45">
        <v>0</v>
      </c>
      <c r="H13" s="45">
        <v>-3</v>
      </c>
      <c r="I13" s="45">
        <v>1</v>
      </c>
      <c r="J13" s="46">
        <v>40</v>
      </c>
      <c r="K13" s="47">
        <v>0</v>
      </c>
      <c r="L13" s="50"/>
      <c r="M13" s="51"/>
    </row>
    <row r="14" spans="1:13" s="43" customFormat="1" ht="18" customHeight="1" thickBot="1" x14ac:dyDescent="0.2">
      <c r="A14" s="257">
        <v>1</v>
      </c>
      <c r="B14" s="254">
        <v>2</v>
      </c>
      <c r="C14" s="59" t="s">
        <v>143</v>
      </c>
      <c r="D14" s="60">
        <v>11</v>
      </c>
      <c r="E14" s="60">
        <v>0</v>
      </c>
      <c r="F14" s="60">
        <v>0</v>
      </c>
      <c r="G14" s="60">
        <v>0</v>
      </c>
      <c r="H14" s="60">
        <v>0</v>
      </c>
      <c r="I14" s="60">
        <v>0</v>
      </c>
      <c r="J14" s="61">
        <v>11</v>
      </c>
      <c r="K14" s="62">
        <v>4</v>
      </c>
      <c r="L14" s="63">
        <f>SUM(J10:J14)</f>
        <v>119</v>
      </c>
      <c r="M14" s="64">
        <f>SUM(L9,L14)</f>
        <v>226</v>
      </c>
    </row>
    <row r="15" spans="1:13" s="43" customFormat="1" ht="18" customHeight="1" x14ac:dyDescent="0.15">
      <c r="A15" s="255">
        <v>2</v>
      </c>
      <c r="B15" s="252">
        <v>1</v>
      </c>
      <c r="C15" s="37" t="s">
        <v>144</v>
      </c>
      <c r="D15" s="38">
        <v>32</v>
      </c>
      <c r="E15" s="38">
        <v>0</v>
      </c>
      <c r="F15" s="38">
        <v>0</v>
      </c>
      <c r="G15" s="38">
        <v>0</v>
      </c>
      <c r="H15" s="38">
        <v>-2</v>
      </c>
      <c r="I15" s="38">
        <v>-2</v>
      </c>
      <c r="J15" s="39">
        <v>30</v>
      </c>
      <c r="K15" s="58">
        <v>6</v>
      </c>
      <c r="L15" s="41"/>
      <c r="M15" s="42"/>
    </row>
    <row r="16" spans="1:13" s="43" customFormat="1" ht="18" customHeight="1" x14ac:dyDescent="0.15">
      <c r="A16" s="256">
        <v>2</v>
      </c>
      <c r="B16" s="253">
        <v>1</v>
      </c>
      <c r="C16" s="44" t="s">
        <v>145</v>
      </c>
      <c r="D16" s="45">
        <v>28</v>
      </c>
      <c r="E16" s="45">
        <v>0</v>
      </c>
      <c r="F16" s="45">
        <v>0</v>
      </c>
      <c r="G16" s="45">
        <v>0</v>
      </c>
      <c r="H16" s="45">
        <v>-2</v>
      </c>
      <c r="I16" s="45">
        <v>-2</v>
      </c>
      <c r="J16" s="46">
        <v>26</v>
      </c>
      <c r="K16" s="47">
        <v>5</v>
      </c>
      <c r="L16" s="48"/>
      <c r="M16" s="49"/>
    </row>
    <row r="17" spans="1:13" s="43" customFormat="1" ht="18" customHeight="1" x14ac:dyDescent="0.15">
      <c r="A17" s="256">
        <v>2</v>
      </c>
      <c r="B17" s="253">
        <v>1</v>
      </c>
      <c r="C17" s="44" t="s">
        <v>146</v>
      </c>
      <c r="D17" s="45">
        <v>27</v>
      </c>
      <c r="E17" s="45">
        <v>0</v>
      </c>
      <c r="F17" s="45">
        <v>0</v>
      </c>
      <c r="G17" s="45">
        <v>0</v>
      </c>
      <c r="H17" s="45">
        <v>-3</v>
      </c>
      <c r="I17" s="45">
        <v>-3</v>
      </c>
      <c r="J17" s="46">
        <v>24</v>
      </c>
      <c r="K17" s="47">
        <v>7</v>
      </c>
      <c r="L17" s="48"/>
      <c r="M17" s="49"/>
    </row>
    <row r="18" spans="1:13" s="43" customFormat="1" ht="18" customHeight="1" thickBot="1" x14ac:dyDescent="0.2">
      <c r="A18" s="256">
        <v>2</v>
      </c>
      <c r="B18" s="253">
        <v>1</v>
      </c>
      <c r="C18" s="44" t="s">
        <v>147</v>
      </c>
      <c r="D18" s="45">
        <v>31</v>
      </c>
      <c r="E18" s="45">
        <v>2</v>
      </c>
      <c r="F18" s="45">
        <v>0</v>
      </c>
      <c r="G18" s="45">
        <v>0</v>
      </c>
      <c r="H18" s="45">
        <v>-1</v>
      </c>
      <c r="I18" s="45">
        <v>1</v>
      </c>
      <c r="J18" s="46">
        <v>32</v>
      </c>
      <c r="K18" s="47">
        <v>0</v>
      </c>
      <c r="L18" s="48"/>
      <c r="M18" s="49"/>
    </row>
    <row r="19" spans="1:13" s="43" customFormat="1" ht="18" customHeight="1" x14ac:dyDescent="0.15">
      <c r="A19" s="256">
        <v>2</v>
      </c>
      <c r="B19" s="254">
        <v>1</v>
      </c>
      <c r="C19" s="52" t="s">
        <v>148</v>
      </c>
      <c r="D19" s="53">
        <v>35</v>
      </c>
      <c r="E19" s="53">
        <v>7</v>
      </c>
      <c r="F19" s="53">
        <v>0</v>
      </c>
      <c r="G19" s="53">
        <v>0</v>
      </c>
      <c r="H19" s="53">
        <v>-2</v>
      </c>
      <c r="I19" s="53">
        <v>5</v>
      </c>
      <c r="J19" s="65">
        <v>40</v>
      </c>
      <c r="K19" s="66">
        <v>0</v>
      </c>
      <c r="L19" s="67">
        <f>SUM(J15:J19)</f>
        <v>152</v>
      </c>
      <c r="M19" s="68"/>
    </row>
    <row r="20" spans="1:13" s="43" customFormat="1" ht="18" customHeight="1" x14ac:dyDescent="0.15">
      <c r="A20" s="256">
        <v>2</v>
      </c>
      <c r="B20" s="252">
        <v>2</v>
      </c>
      <c r="C20" s="37" t="s">
        <v>149</v>
      </c>
      <c r="D20" s="38">
        <v>35</v>
      </c>
      <c r="E20" s="38">
        <v>3</v>
      </c>
      <c r="F20" s="38">
        <v>0</v>
      </c>
      <c r="G20" s="38">
        <v>0</v>
      </c>
      <c r="H20" s="38">
        <v>-1</v>
      </c>
      <c r="I20" s="38">
        <v>2</v>
      </c>
      <c r="J20" s="39">
        <v>37</v>
      </c>
      <c r="K20" s="58">
        <v>0</v>
      </c>
      <c r="L20" s="69"/>
      <c r="M20" s="70"/>
    </row>
    <row r="21" spans="1:13" s="43" customFormat="1" ht="18" customHeight="1" x14ac:dyDescent="0.15">
      <c r="A21" s="256">
        <v>2</v>
      </c>
      <c r="B21" s="253">
        <v>2</v>
      </c>
      <c r="C21" s="71" t="s">
        <v>150</v>
      </c>
      <c r="D21" s="72">
        <v>29</v>
      </c>
      <c r="E21" s="72">
        <v>9</v>
      </c>
      <c r="F21" s="72">
        <v>0</v>
      </c>
      <c r="G21" s="72">
        <v>0</v>
      </c>
      <c r="H21" s="72">
        <v>-1</v>
      </c>
      <c r="I21" s="72">
        <v>8</v>
      </c>
      <c r="J21" s="73">
        <v>37</v>
      </c>
      <c r="K21" s="40">
        <v>6</v>
      </c>
      <c r="L21" s="41"/>
      <c r="M21" s="42"/>
    </row>
    <row r="22" spans="1:13" s="43" customFormat="1" ht="18" customHeight="1" x14ac:dyDescent="0.15">
      <c r="A22" s="256">
        <v>2</v>
      </c>
      <c r="B22" s="253">
        <v>2</v>
      </c>
      <c r="C22" s="44" t="s">
        <v>151</v>
      </c>
      <c r="D22" s="45">
        <v>26</v>
      </c>
      <c r="E22" s="45">
        <v>2</v>
      </c>
      <c r="F22" s="45">
        <v>0</v>
      </c>
      <c r="G22" s="45">
        <v>0</v>
      </c>
      <c r="H22" s="45">
        <v>0</v>
      </c>
      <c r="I22" s="45">
        <v>2</v>
      </c>
      <c r="J22" s="46">
        <v>28</v>
      </c>
      <c r="K22" s="47">
        <v>0</v>
      </c>
      <c r="L22" s="48"/>
      <c r="M22" s="49"/>
    </row>
    <row r="23" spans="1:13" s="43" customFormat="1" ht="18" customHeight="1" thickBot="1" x14ac:dyDescent="0.2">
      <c r="A23" s="256">
        <v>2</v>
      </c>
      <c r="B23" s="253">
        <v>2</v>
      </c>
      <c r="C23" s="44" t="s">
        <v>152</v>
      </c>
      <c r="D23" s="45">
        <v>63</v>
      </c>
      <c r="E23" s="45">
        <v>20</v>
      </c>
      <c r="F23" s="45">
        <v>0</v>
      </c>
      <c r="G23" s="45">
        <v>0</v>
      </c>
      <c r="H23" s="45">
        <v>-3</v>
      </c>
      <c r="I23" s="45">
        <v>17</v>
      </c>
      <c r="J23" s="46">
        <v>80</v>
      </c>
      <c r="K23" s="47">
        <v>0</v>
      </c>
      <c r="L23" s="48"/>
      <c r="M23" s="49"/>
    </row>
    <row r="24" spans="1:13" s="43" customFormat="1" ht="18" customHeight="1" thickBot="1" x14ac:dyDescent="0.2">
      <c r="A24" s="257">
        <v>2</v>
      </c>
      <c r="B24" s="254">
        <v>2</v>
      </c>
      <c r="C24" s="59" t="s">
        <v>153</v>
      </c>
      <c r="D24" s="60">
        <v>21</v>
      </c>
      <c r="E24" s="60">
        <v>2</v>
      </c>
      <c r="F24" s="60">
        <v>0</v>
      </c>
      <c r="G24" s="60">
        <v>0</v>
      </c>
      <c r="H24" s="60">
        <v>-6</v>
      </c>
      <c r="I24" s="60">
        <v>-4</v>
      </c>
      <c r="J24" s="61">
        <v>17</v>
      </c>
      <c r="K24" s="62">
        <v>0</v>
      </c>
      <c r="L24" s="63">
        <f>SUM(J20:J24)</f>
        <v>199</v>
      </c>
      <c r="M24" s="64">
        <f>SUM(L19,L24)</f>
        <v>351</v>
      </c>
    </row>
    <row r="25" spans="1:13" s="43" customFormat="1" ht="18" customHeight="1" x14ac:dyDescent="0.15">
      <c r="A25" s="255">
        <v>3</v>
      </c>
      <c r="B25" s="252">
        <v>1</v>
      </c>
      <c r="C25" s="37" t="s">
        <v>154</v>
      </c>
      <c r="D25" s="38">
        <v>34</v>
      </c>
      <c r="E25" s="38">
        <v>3</v>
      </c>
      <c r="F25" s="38">
        <v>0</v>
      </c>
      <c r="G25" s="38">
        <v>0</v>
      </c>
      <c r="H25" s="38">
        <v>-2</v>
      </c>
      <c r="I25" s="38">
        <v>1</v>
      </c>
      <c r="J25" s="39">
        <v>35</v>
      </c>
      <c r="K25" s="58">
        <v>1</v>
      </c>
      <c r="L25" s="41"/>
      <c r="M25" s="42"/>
    </row>
    <row r="26" spans="1:13" s="43" customFormat="1" ht="18" customHeight="1" x14ac:dyDescent="0.15">
      <c r="A26" s="256">
        <v>3</v>
      </c>
      <c r="B26" s="253">
        <v>1</v>
      </c>
      <c r="C26" s="44" t="s">
        <v>155</v>
      </c>
      <c r="D26" s="45">
        <v>16</v>
      </c>
      <c r="E26" s="45">
        <v>0</v>
      </c>
      <c r="F26" s="45">
        <v>0</v>
      </c>
      <c r="G26" s="45">
        <v>0</v>
      </c>
      <c r="H26" s="45">
        <v>-3</v>
      </c>
      <c r="I26" s="45">
        <v>-3</v>
      </c>
      <c r="J26" s="46">
        <v>13</v>
      </c>
      <c r="K26" s="47">
        <v>1</v>
      </c>
      <c r="L26" s="48"/>
      <c r="M26" s="49"/>
    </row>
    <row r="27" spans="1:13" s="43" customFormat="1" ht="18" customHeight="1" thickBot="1" x14ac:dyDescent="0.2">
      <c r="A27" s="256">
        <v>3</v>
      </c>
      <c r="B27" s="253">
        <v>1</v>
      </c>
      <c r="C27" s="44" t="s">
        <v>156</v>
      </c>
      <c r="D27" s="45">
        <v>11</v>
      </c>
      <c r="E27" s="45">
        <v>0</v>
      </c>
      <c r="F27" s="45">
        <v>0</v>
      </c>
      <c r="G27" s="45">
        <v>0</v>
      </c>
      <c r="H27" s="45">
        <v>0</v>
      </c>
      <c r="I27" s="45">
        <v>0</v>
      </c>
      <c r="J27" s="46">
        <v>11</v>
      </c>
      <c r="K27" s="47">
        <v>0</v>
      </c>
      <c r="L27" s="50"/>
      <c r="M27" s="49"/>
    </row>
    <row r="28" spans="1:13" s="43" customFormat="1" ht="18" customHeight="1" thickBot="1" x14ac:dyDescent="0.2">
      <c r="A28" s="256">
        <v>3</v>
      </c>
      <c r="B28" s="254">
        <v>1</v>
      </c>
      <c r="C28" s="52" t="s">
        <v>157</v>
      </c>
      <c r="D28" s="53">
        <v>32</v>
      </c>
      <c r="E28" s="53">
        <v>1</v>
      </c>
      <c r="F28" s="53">
        <v>0</v>
      </c>
      <c r="G28" s="53">
        <v>0</v>
      </c>
      <c r="H28" s="53">
        <v>-6</v>
      </c>
      <c r="I28" s="53">
        <v>-5</v>
      </c>
      <c r="J28" s="54">
        <v>27</v>
      </c>
      <c r="K28" s="55">
        <v>3</v>
      </c>
      <c r="L28" s="56">
        <f>SUM(J25:J28)</f>
        <v>86</v>
      </c>
      <c r="M28" s="68"/>
    </row>
    <row r="29" spans="1:13" s="43" customFormat="1" ht="18" customHeight="1" x14ac:dyDescent="0.15">
      <c r="A29" s="256">
        <v>3</v>
      </c>
      <c r="B29" s="252">
        <v>2</v>
      </c>
      <c r="C29" s="37" t="s">
        <v>158</v>
      </c>
      <c r="D29" s="38">
        <v>21</v>
      </c>
      <c r="E29" s="38">
        <v>1</v>
      </c>
      <c r="F29" s="38">
        <v>0</v>
      </c>
      <c r="G29" s="38">
        <v>0</v>
      </c>
      <c r="H29" s="38">
        <v>-1</v>
      </c>
      <c r="I29" s="38">
        <v>0</v>
      </c>
      <c r="J29" s="39">
        <v>21</v>
      </c>
      <c r="K29" s="58">
        <v>0</v>
      </c>
      <c r="L29" s="41"/>
      <c r="M29" s="74"/>
    </row>
    <row r="30" spans="1:13" s="43" customFormat="1" ht="18" customHeight="1" x14ac:dyDescent="0.15">
      <c r="A30" s="256">
        <v>3</v>
      </c>
      <c r="B30" s="253">
        <v>2</v>
      </c>
      <c r="C30" s="44" t="s">
        <v>159</v>
      </c>
      <c r="D30" s="45">
        <v>29</v>
      </c>
      <c r="E30" s="45">
        <v>1</v>
      </c>
      <c r="F30" s="45">
        <v>0</v>
      </c>
      <c r="G30" s="45">
        <v>0</v>
      </c>
      <c r="H30" s="45">
        <v>-1</v>
      </c>
      <c r="I30" s="45">
        <v>0</v>
      </c>
      <c r="J30" s="46">
        <v>29</v>
      </c>
      <c r="K30" s="47">
        <v>0</v>
      </c>
      <c r="L30" s="48"/>
      <c r="M30" s="49"/>
    </row>
    <row r="31" spans="1:13" s="43" customFormat="1" ht="18" customHeight="1" x14ac:dyDescent="0.15">
      <c r="A31" s="256">
        <v>3</v>
      </c>
      <c r="B31" s="253">
        <v>2</v>
      </c>
      <c r="C31" s="44" t="s">
        <v>160</v>
      </c>
      <c r="D31" s="45">
        <v>25</v>
      </c>
      <c r="E31" s="45">
        <v>0</v>
      </c>
      <c r="F31" s="45">
        <v>0</v>
      </c>
      <c r="G31" s="45">
        <v>0</v>
      </c>
      <c r="H31" s="45">
        <v>-1</v>
      </c>
      <c r="I31" s="45">
        <v>-1</v>
      </c>
      <c r="J31" s="46">
        <v>24</v>
      </c>
      <c r="K31" s="47">
        <v>0</v>
      </c>
      <c r="L31" s="48"/>
      <c r="M31" s="49"/>
    </row>
    <row r="32" spans="1:13" s="43" customFormat="1" ht="18" customHeight="1" x14ac:dyDescent="0.15">
      <c r="A32" s="256">
        <v>3</v>
      </c>
      <c r="B32" s="253">
        <v>2</v>
      </c>
      <c r="C32" s="44" t="s">
        <v>161</v>
      </c>
      <c r="D32" s="45">
        <v>43</v>
      </c>
      <c r="E32" s="45">
        <v>0</v>
      </c>
      <c r="F32" s="45">
        <v>0</v>
      </c>
      <c r="G32" s="45">
        <v>0</v>
      </c>
      <c r="H32" s="45">
        <v>-3</v>
      </c>
      <c r="I32" s="45">
        <v>-3</v>
      </c>
      <c r="J32" s="46">
        <v>40</v>
      </c>
      <c r="K32" s="47">
        <v>0</v>
      </c>
      <c r="L32" s="48"/>
      <c r="M32" s="49"/>
    </row>
    <row r="33" spans="1:13" s="43" customFormat="1" ht="18" customHeight="1" thickBot="1" x14ac:dyDescent="0.2">
      <c r="A33" s="256">
        <v>3</v>
      </c>
      <c r="B33" s="253">
        <v>2</v>
      </c>
      <c r="C33" s="44" t="s">
        <v>162</v>
      </c>
      <c r="D33" s="45">
        <v>30</v>
      </c>
      <c r="E33" s="45">
        <v>1</v>
      </c>
      <c r="F33" s="45">
        <v>0</v>
      </c>
      <c r="G33" s="45">
        <v>0</v>
      </c>
      <c r="H33" s="45">
        <v>0</v>
      </c>
      <c r="I33" s="45">
        <v>1</v>
      </c>
      <c r="J33" s="46">
        <v>31</v>
      </c>
      <c r="K33" s="47">
        <v>13</v>
      </c>
      <c r="L33" s="48"/>
      <c r="M33" s="49"/>
    </row>
    <row r="34" spans="1:13" s="43" customFormat="1" ht="18" customHeight="1" thickBot="1" x14ac:dyDescent="0.2">
      <c r="A34" s="257">
        <v>3</v>
      </c>
      <c r="B34" s="254">
        <v>2</v>
      </c>
      <c r="C34" s="52" t="s">
        <v>163</v>
      </c>
      <c r="D34" s="53">
        <v>22</v>
      </c>
      <c r="E34" s="53">
        <v>0</v>
      </c>
      <c r="F34" s="53">
        <v>0</v>
      </c>
      <c r="G34" s="53">
        <v>0</v>
      </c>
      <c r="H34" s="53">
        <v>0</v>
      </c>
      <c r="I34" s="53">
        <v>0</v>
      </c>
      <c r="J34" s="65">
        <v>22</v>
      </c>
      <c r="K34" s="75">
        <v>9</v>
      </c>
      <c r="L34" s="76">
        <f>SUM(J29:J34)</f>
        <v>167</v>
      </c>
      <c r="M34" s="64">
        <f>SUM(L28,L34)</f>
        <v>253</v>
      </c>
    </row>
    <row r="35" spans="1:13" s="43" customFormat="1" ht="18" customHeight="1" x14ac:dyDescent="0.15">
      <c r="A35" s="255">
        <v>4</v>
      </c>
      <c r="B35" s="252">
        <v>1</v>
      </c>
      <c r="C35" s="71" t="s">
        <v>164</v>
      </c>
      <c r="D35" s="72">
        <v>27</v>
      </c>
      <c r="E35" s="72">
        <v>0</v>
      </c>
      <c r="F35" s="72">
        <v>0</v>
      </c>
      <c r="G35" s="72">
        <v>0</v>
      </c>
      <c r="H35" s="72">
        <v>0</v>
      </c>
      <c r="I35" s="72">
        <v>0</v>
      </c>
      <c r="J35" s="73">
        <v>27</v>
      </c>
      <c r="K35" s="40">
        <v>0</v>
      </c>
      <c r="L35" s="41"/>
      <c r="M35" s="42"/>
    </row>
    <row r="36" spans="1:13" s="43" customFormat="1" ht="18" customHeight="1" x14ac:dyDescent="0.15">
      <c r="A36" s="256">
        <v>4</v>
      </c>
      <c r="B36" s="253">
        <v>1</v>
      </c>
      <c r="C36" s="44" t="s">
        <v>165</v>
      </c>
      <c r="D36" s="45">
        <v>56</v>
      </c>
      <c r="E36" s="45">
        <v>8</v>
      </c>
      <c r="F36" s="45">
        <v>1</v>
      </c>
      <c r="G36" s="45">
        <v>0</v>
      </c>
      <c r="H36" s="45">
        <v>-4</v>
      </c>
      <c r="I36" s="45">
        <v>5</v>
      </c>
      <c r="J36" s="46">
        <v>61</v>
      </c>
      <c r="K36" s="47">
        <v>14</v>
      </c>
      <c r="L36" s="48"/>
      <c r="M36" s="49"/>
    </row>
    <row r="37" spans="1:13" s="43" customFormat="1" ht="18" customHeight="1" x14ac:dyDescent="0.15">
      <c r="A37" s="256">
        <v>4</v>
      </c>
      <c r="B37" s="253">
        <v>1</v>
      </c>
      <c r="C37" s="44" t="s">
        <v>166</v>
      </c>
      <c r="D37" s="45">
        <v>15</v>
      </c>
      <c r="E37" s="45">
        <v>0</v>
      </c>
      <c r="F37" s="45">
        <v>0</v>
      </c>
      <c r="G37" s="45">
        <v>0</v>
      </c>
      <c r="H37" s="45">
        <v>-1</v>
      </c>
      <c r="I37" s="45">
        <v>-1</v>
      </c>
      <c r="J37" s="46">
        <v>14</v>
      </c>
      <c r="K37" s="47">
        <v>0</v>
      </c>
      <c r="L37" s="50"/>
      <c r="M37" s="51"/>
    </row>
    <row r="38" spans="1:13" s="43" customFormat="1" ht="18" customHeight="1" x14ac:dyDescent="0.15">
      <c r="A38" s="256">
        <v>4</v>
      </c>
      <c r="B38" s="253">
        <v>1</v>
      </c>
      <c r="C38" s="44" t="s">
        <v>167</v>
      </c>
      <c r="D38" s="45">
        <v>18</v>
      </c>
      <c r="E38" s="45">
        <v>0</v>
      </c>
      <c r="F38" s="45">
        <v>0</v>
      </c>
      <c r="G38" s="45">
        <v>0</v>
      </c>
      <c r="H38" s="45">
        <v>-2</v>
      </c>
      <c r="I38" s="45">
        <v>-2</v>
      </c>
      <c r="J38" s="46">
        <v>16</v>
      </c>
      <c r="K38" s="47">
        <v>5</v>
      </c>
      <c r="L38" s="77"/>
      <c r="M38" s="51"/>
    </row>
    <row r="39" spans="1:13" s="43" customFormat="1" ht="18" customHeight="1" x14ac:dyDescent="0.15">
      <c r="A39" s="256">
        <v>4</v>
      </c>
      <c r="B39" s="253">
        <v>1</v>
      </c>
      <c r="C39" s="44" t="s">
        <v>168</v>
      </c>
      <c r="D39" s="45">
        <v>19</v>
      </c>
      <c r="E39" s="45">
        <v>3</v>
      </c>
      <c r="F39" s="45">
        <v>0</v>
      </c>
      <c r="G39" s="45">
        <v>0</v>
      </c>
      <c r="H39" s="45">
        <v>0</v>
      </c>
      <c r="I39" s="45">
        <v>3</v>
      </c>
      <c r="J39" s="46">
        <v>22</v>
      </c>
      <c r="K39" s="47">
        <v>1</v>
      </c>
      <c r="L39" s="78"/>
      <c r="M39" s="79"/>
    </row>
    <row r="40" spans="1:13" s="43" customFormat="1" ht="18" customHeight="1" x14ac:dyDescent="0.15">
      <c r="A40" s="256">
        <v>4</v>
      </c>
      <c r="B40" s="253">
        <v>1</v>
      </c>
      <c r="C40" s="71" t="s">
        <v>169</v>
      </c>
      <c r="D40" s="72">
        <v>19</v>
      </c>
      <c r="E40" s="72">
        <v>0</v>
      </c>
      <c r="F40" s="72">
        <v>0</v>
      </c>
      <c r="G40" s="72">
        <v>0</v>
      </c>
      <c r="H40" s="72">
        <v>-1</v>
      </c>
      <c r="I40" s="72">
        <v>-1</v>
      </c>
      <c r="J40" s="73">
        <v>18</v>
      </c>
      <c r="K40" s="40">
        <v>1</v>
      </c>
      <c r="L40" s="41"/>
      <c r="M40" s="42"/>
    </row>
    <row r="41" spans="1:13" s="43" customFormat="1" ht="18" customHeight="1" thickBot="1" x14ac:dyDescent="0.2">
      <c r="A41" s="256">
        <v>4</v>
      </c>
      <c r="B41" s="253">
        <v>1</v>
      </c>
      <c r="C41" s="44" t="s">
        <v>170</v>
      </c>
      <c r="D41" s="45">
        <v>45</v>
      </c>
      <c r="E41" s="45">
        <v>0</v>
      </c>
      <c r="F41" s="45">
        <v>0</v>
      </c>
      <c r="G41" s="45">
        <v>0</v>
      </c>
      <c r="H41" s="45">
        <v>-1</v>
      </c>
      <c r="I41" s="45">
        <v>-1</v>
      </c>
      <c r="J41" s="46">
        <v>44</v>
      </c>
      <c r="K41" s="47">
        <v>14</v>
      </c>
      <c r="L41" s="50"/>
      <c r="M41" s="51"/>
    </row>
    <row r="42" spans="1:13" s="43" customFormat="1" ht="18" customHeight="1" thickBot="1" x14ac:dyDescent="0.2">
      <c r="A42" s="257">
        <v>4</v>
      </c>
      <c r="B42" s="254">
        <v>1</v>
      </c>
      <c r="C42" s="59" t="s">
        <v>171</v>
      </c>
      <c r="D42" s="60">
        <v>25</v>
      </c>
      <c r="E42" s="60">
        <v>1</v>
      </c>
      <c r="F42" s="60">
        <v>0</v>
      </c>
      <c r="G42" s="60">
        <v>0</v>
      </c>
      <c r="H42" s="60">
        <v>0</v>
      </c>
      <c r="I42" s="60">
        <v>1</v>
      </c>
      <c r="J42" s="61">
        <v>26</v>
      </c>
      <c r="K42" s="62">
        <v>1</v>
      </c>
      <c r="L42" s="63">
        <f>SUM(J35:J42)</f>
        <v>228</v>
      </c>
      <c r="M42" s="64">
        <f>SUM(L39,L42)</f>
        <v>228</v>
      </c>
    </row>
    <row r="43" spans="1:13" s="43" customFormat="1" ht="18" customHeight="1" x14ac:dyDescent="0.15">
      <c r="A43" s="255">
        <v>5</v>
      </c>
      <c r="B43" s="252">
        <v>1</v>
      </c>
      <c r="C43" s="37" t="s">
        <v>172</v>
      </c>
      <c r="D43" s="38">
        <v>23</v>
      </c>
      <c r="E43" s="38">
        <v>0</v>
      </c>
      <c r="F43" s="38">
        <v>0</v>
      </c>
      <c r="G43" s="38">
        <v>0</v>
      </c>
      <c r="H43" s="38">
        <v>0</v>
      </c>
      <c r="I43" s="38">
        <v>0</v>
      </c>
      <c r="J43" s="39">
        <v>23</v>
      </c>
      <c r="K43" s="58">
        <v>3</v>
      </c>
      <c r="L43" s="41"/>
      <c r="M43" s="42"/>
    </row>
    <row r="44" spans="1:13" s="43" customFormat="1" ht="18" customHeight="1" x14ac:dyDescent="0.15">
      <c r="A44" s="256">
        <v>5</v>
      </c>
      <c r="B44" s="253">
        <v>1</v>
      </c>
      <c r="C44" s="44" t="s">
        <v>173</v>
      </c>
      <c r="D44" s="45">
        <v>16</v>
      </c>
      <c r="E44" s="45">
        <v>2</v>
      </c>
      <c r="F44" s="45">
        <v>0</v>
      </c>
      <c r="G44" s="45">
        <v>0</v>
      </c>
      <c r="H44" s="45">
        <v>-3</v>
      </c>
      <c r="I44" s="45">
        <v>-1</v>
      </c>
      <c r="J44" s="46">
        <v>15</v>
      </c>
      <c r="K44" s="47">
        <v>0</v>
      </c>
      <c r="L44" s="48"/>
      <c r="M44" s="49"/>
    </row>
    <row r="45" spans="1:13" s="43" customFormat="1" ht="18" customHeight="1" thickBot="1" x14ac:dyDescent="0.2">
      <c r="A45" s="256">
        <v>5</v>
      </c>
      <c r="B45" s="253">
        <v>1</v>
      </c>
      <c r="C45" s="44" t="s">
        <v>174</v>
      </c>
      <c r="D45" s="45">
        <v>20</v>
      </c>
      <c r="E45" s="45">
        <v>0</v>
      </c>
      <c r="F45" s="45">
        <v>0</v>
      </c>
      <c r="G45" s="45">
        <v>0</v>
      </c>
      <c r="H45" s="45">
        <v>-1</v>
      </c>
      <c r="I45" s="45">
        <v>-1</v>
      </c>
      <c r="J45" s="46">
        <v>19</v>
      </c>
      <c r="K45" s="47">
        <v>6</v>
      </c>
      <c r="L45" s="50"/>
      <c r="M45" s="49"/>
    </row>
    <row r="46" spans="1:13" s="43" customFormat="1" ht="18" customHeight="1" thickBot="1" x14ac:dyDescent="0.2">
      <c r="A46" s="256">
        <v>5</v>
      </c>
      <c r="B46" s="254">
        <v>1</v>
      </c>
      <c r="C46" s="52" t="s">
        <v>175</v>
      </c>
      <c r="D46" s="53">
        <v>15</v>
      </c>
      <c r="E46" s="53">
        <v>0</v>
      </c>
      <c r="F46" s="53">
        <v>0</v>
      </c>
      <c r="G46" s="53">
        <v>0</v>
      </c>
      <c r="H46" s="53">
        <v>0</v>
      </c>
      <c r="I46" s="53">
        <v>0</v>
      </c>
      <c r="J46" s="54">
        <v>15</v>
      </c>
      <c r="K46" s="55">
        <v>0</v>
      </c>
      <c r="L46" s="56">
        <f>SUM(J43:J46)</f>
        <v>72</v>
      </c>
      <c r="M46" s="68"/>
    </row>
    <row r="47" spans="1:13" s="43" customFormat="1" ht="18" customHeight="1" x14ac:dyDescent="0.15">
      <c r="A47" s="256">
        <v>5</v>
      </c>
      <c r="B47" s="252">
        <v>2</v>
      </c>
      <c r="C47" s="37" t="s">
        <v>176</v>
      </c>
      <c r="D47" s="38">
        <v>33</v>
      </c>
      <c r="E47" s="38">
        <v>0</v>
      </c>
      <c r="F47" s="38">
        <v>0</v>
      </c>
      <c r="G47" s="38">
        <v>0</v>
      </c>
      <c r="H47" s="38">
        <v>-1</v>
      </c>
      <c r="I47" s="38">
        <v>-1</v>
      </c>
      <c r="J47" s="39">
        <v>32</v>
      </c>
      <c r="K47" s="58">
        <v>11</v>
      </c>
      <c r="L47" s="41"/>
      <c r="M47" s="42"/>
    </row>
    <row r="48" spans="1:13" s="43" customFormat="1" ht="18" customHeight="1" x14ac:dyDescent="0.15">
      <c r="A48" s="256">
        <v>5</v>
      </c>
      <c r="B48" s="253">
        <v>2</v>
      </c>
      <c r="C48" s="44" t="s">
        <v>177</v>
      </c>
      <c r="D48" s="45">
        <v>32</v>
      </c>
      <c r="E48" s="45">
        <v>0</v>
      </c>
      <c r="F48" s="45">
        <v>0</v>
      </c>
      <c r="G48" s="45">
        <v>1</v>
      </c>
      <c r="H48" s="45">
        <v>0</v>
      </c>
      <c r="I48" s="45">
        <v>1</v>
      </c>
      <c r="J48" s="46">
        <v>33</v>
      </c>
      <c r="K48" s="47">
        <v>3</v>
      </c>
      <c r="L48" s="48"/>
      <c r="M48" s="49"/>
    </row>
    <row r="49" spans="1:13" s="43" customFormat="1" ht="18" customHeight="1" x14ac:dyDescent="0.15">
      <c r="A49" s="256">
        <v>5</v>
      </c>
      <c r="B49" s="253">
        <v>2</v>
      </c>
      <c r="C49" s="44" t="s">
        <v>178</v>
      </c>
      <c r="D49" s="45">
        <v>25</v>
      </c>
      <c r="E49" s="45">
        <v>2</v>
      </c>
      <c r="F49" s="45">
        <v>0</v>
      </c>
      <c r="G49" s="45">
        <v>0</v>
      </c>
      <c r="H49" s="45">
        <v>-2</v>
      </c>
      <c r="I49" s="45">
        <v>0</v>
      </c>
      <c r="J49" s="46">
        <v>25</v>
      </c>
      <c r="K49" s="47">
        <v>4</v>
      </c>
      <c r="L49" s="48"/>
      <c r="M49" s="49"/>
    </row>
    <row r="50" spans="1:13" s="43" customFormat="1" ht="18" customHeight="1" thickBot="1" x14ac:dyDescent="0.2">
      <c r="A50" s="256">
        <v>5</v>
      </c>
      <c r="B50" s="253">
        <v>2</v>
      </c>
      <c r="C50" s="44" t="s">
        <v>253</v>
      </c>
      <c r="D50" s="45">
        <v>6</v>
      </c>
      <c r="E50" s="45">
        <v>0</v>
      </c>
      <c r="F50" s="45">
        <v>0</v>
      </c>
      <c r="G50" s="45">
        <v>0</v>
      </c>
      <c r="H50" s="45">
        <v>-6</v>
      </c>
      <c r="I50" s="45">
        <v>-6</v>
      </c>
      <c r="J50" s="46">
        <v>0</v>
      </c>
      <c r="K50" s="47"/>
      <c r="L50" s="50"/>
      <c r="M50" s="51"/>
    </row>
    <row r="51" spans="1:13" s="43" customFormat="1" ht="18" customHeight="1" thickBot="1" x14ac:dyDescent="0.2">
      <c r="A51" s="257">
        <v>5</v>
      </c>
      <c r="B51" s="254">
        <v>2</v>
      </c>
      <c r="C51" s="59" t="s">
        <v>179</v>
      </c>
      <c r="D51" s="60">
        <v>28</v>
      </c>
      <c r="E51" s="60">
        <v>2</v>
      </c>
      <c r="F51" s="60">
        <v>0</v>
      </c>
      <c r="G51" s="60">
        <v>0</v>
      </c>
      <c r="H51" s="60">
        <v>-1</v>
      </c>
      <c r="I51" s="60">
        <v>1</v>
      </c>
      <c r="J51" s="61">
        <v>29</v>
      </c>
      <c r="K51" s="62">
        <v>7</v>
      </c>
      <c r="L51" s="63">
        <f>SUM(J47:J51)</f>
        <v>119</v>
      </c>
      <c r="M51" s="64">
        <f>SUM(L46,L51)</f>
        <v>191</v>
      </c>
    </row>
    <row r="52" spans="1:13" s="43" customFormat="1" ht="18" customHeight="1" x14ac:dyDescent="0.15">
      <c r="A52" s="255">
        <v>6</v>
      </c>
      <c r="B52" s="252">
        <v>1</v>
      </c>
      <c r="C52" s="37" t="s">
        <v>180</v>
      </c>
      <c r="D52" s="38">
        <v>40</v>
      </c>
      <c r="E52" s="38">
        <v>2</v>
      </c>
      <c r="F52" s="38">
        <v>0</v>
      </c>
      <c r="G52" s="38">
        <v>0</v>
      </c>
      <c r="H52" s="38">
        <v>-2</v>
      </c>
      <c r="I52" s="38">
        <v>0</v>
      </c>
      <c r="J52" s="39">
        <v>40</v>
      </c>
      <c r="K52" s="58">
        <v>9</v>
      </c>
      <c r="L52" s="41"/>
      <c r="M52" s="42"/>
    </row>
    <row r="53" spans="1:13" s="43" customFormat="1" ht="18" customHeight="1" x14ac:dyDescent="0.15">
      <c r="A53" s="256">
        <v>6</v>
      </c>
      <c r="B53" s="253">
        <v>1</v>
      </c>
      <c r="C53" s="44" t="s">
        <v>181</v>
      </c>
      <c r="D53" s="45">
        <v>24</v>
      </c>
      <c r="E53" s="45">
        <v>2</v>
      </c>
      <c r="F53" s="45">
        <v>0</v>
      </c>
      <c r="G53" s="45">
        <v>5</v>
      </c>
      <c r="H53" s="45">
        <v>0</v>
      </c>
      <c r="I53" s="45">
        <v>7</v>
      </c>
      <c r="J53" s="46">
        <v>31</v>
      </c>
      <c r="K53" s="47">
        <v>13</v>
      </c>
      <c r="L53" s="48"/>
      <c r="M53" s="49"/>
    </row>
    <row r="54" spans="1:13" s="43" customFormat="1" ht="18" customHeight="1" x14ac:dyDescent="0.15">
      <c r="A54" s="256">
        <v>6</v>
      </c>
      <c r="B54" s="253">
        <v>1</v>
      </c>
      <c r="C54" s="44" t="s">
        <v>182</v>
      </c>
      <c r="D54" s="45">
        <v>27</v>
      </c>
      <c r="E54" s="45">
        <v>14</v>
      </c>
      <c r="F54" s="45">
        <v>0</v>
      </c>
      <c r="G54" s="45">
        <v>0</v>
      </c>
      <c r="H54" s="45">
        <v>-1</v>
      </c>
      <c r="I54" s="45">
        <v>13</v>
      </c>
      <c r="J54" s="46">
        <v>40</v>
      </c>
      <c r="K54" s="47">
        <v>0</v>
      </c>
      <c r="L54" s="48"/>
      <c r="M54" s="49"/>
    </row>
    <row r="55" spans="1:13" s="43" customFormat="1" ht="18" customHeight="1" x14ac:dyDescent="0.15">
      <c r="A55" s="256">
        <v>6</v>
      </c>
      <c r="B55" s="253">
        <v>1</v>
      </c>
      <c r="C55" s="44" t="s">
        <v>183</v>
      </c>
      <c r="D55" s="45">
        <v>17</v>
      </c>
      <c r="E55" s="45">
        <v>2</v>
      </c>
      <c r="F55" s="45">
        <v>0</v>
      </c>
      <c r="G55" s="45">
        <v>0</v>
      </c>
      <c r="H55" s="45">
        <v>-1</v>
      </c>
      <c r="I55" s="45">
        <v>1</v>
      </c>
      <c r="J55" s="46">
        <v>18</v>
      </c>
      <c r="K55" s="47">
        <v>0</v>
      </c>
      <c r="L55" s="48"/>
      <c r="M55" s="49"/>
    </row>
    <row r="56" spans="1:13" s="43" customFormat="1" ht="18" customHeight="1" x14ac:dyDescent="0.15">
      <c r="A56" s="256">
        <v>6</v>
      </c>
      <c r="B56" s="253">
        <v>1</v>
      </c>
      <c r="C56" s="44" t="s">
        <v>184</v>
      </c>
      <c r="D56" s="45">
        <v>22</v>
      </c>
      <c r="E56" s="45">
        <v>2</v>
      </c>
      <c r="F56" s="45">
        <v>0</v>
      </c>
      <c r="G56" s="45">
        <v>0</v>
      </c>
      <c r="H56" s="45">
        <v>-1</v>
      </c>
      <c r="I56" s="45">
        <v>1</v>
      </c>
      <c r="J56" s="46">
        <v>23</v>
      </c>
      <c r="K56" s="47">
        <v>5</v>
      </c>
      <c r="L56" s="41"/>
      <c r="M56" s="49"/>
    </row>
    <row r="57" spans="1:13" s="43" customFormat="1" ht="18" customHeight="1" x14ac:dyDescent="0.15">
      <c r="A57" s="256">
        <v>6</v>
      </c>
      <c r="B57" s="253">
        <v>1</v>
      </c>
      <c r="C57" s="44" t="s">
        <v>185</v>
      </c>
      <c r="D57" s="45">
        <v>15</v>
      </c>
      <c r="E57" s="45">
        <v>0</v>
      </c>
      <c r="F57" s="45">
        <v>0</v>
      </c>
      <c r="G57" s="45">
        <v>0</v>
      </c>
      <c r="H57" s="45">
        <v>-15</v>
      </c>
      <c r="I57" s="45">
        <v>-15</v>
      </c>
      <c r="J57" s="46">
        <v>0</v>
      </c>
      <c r="K57" s="47">
        <v>0</v>
      </c>
      <c r="L57" s="41"/>
      <c r="M57" s="80"/>
    </row>
    <row r="58" spans="1:13" s="43" customFormat="1" ht="18" customHeight="1" x14ac:dyDescent="0.15">
      <c r="A58" s="256">
        <v>6</v>
      </c>
      <c r="B58" s="253">
        <v>1</v>
      </c>
      <c r="C58" s="71" t="s">
        <v>186</v>
      </c>
      <c r="D58" s="72">
        <v>19</v>
      </c>
      <c r="E58" s="72">
        <v>1</v>
      </c>
      <c r="F58" s="72">
        <v>0</v>
      </c>
      <c r="G58" s="72">
        <v>0</v>
      </c>
      <c r="H58" s="72">
        <v>-1</v>
      </c>
      <c r="I58" s="72">
        <v>0</v>
      </c>
      <c r="J58" s="73">
        <v>19</v>
      </c>
      <c r="K58" s="40">
        <v>2</v>
      </c>
      <c r="L58" s="41"/>
      <c r="M58" s="42"/>
    </row>
    <row r="59" spans="1:13" s="43" customFormat="1" ht="18" customHeight="1" thickBot="1" x14ac:dyDescent="0.2">
      <c r="A59" s="256">
        <v>6</v>
      </c>
      <c r="B59" s="253">
        <v>1</v>
      </c>
      <c r="C59" s="44" t="s">
        <v>187</v>
      </c>
      <c r="D59" s="45">
        <v>53</v>
      </c>
      <c r="E59" s="45">
        <v>0</v>
      </c>
      <c r="F59" s="45">
        <v>0</v>
      </c>
      <c r="G59" s="45">
        <v>0</v>
      </c>
      <c r="H59" s="45">
        <v>-1</v>
      </c>
      <c r="I59" s="45">
        <v>-1</v>
      </c>
      <c r="J59" s="46">
        <v>52</v>
      </c>
      <c r="K59" s="47">
        <v>2</v>
      </c>
      <c r="L59" s="50"/>
      <c r="M59" s="51"/>
    </row>
    <row r="60" spans="1:13" s="43" customFormat="1" ht="18" customHeight="1" x14ac:dyDescent="0.15">
      <c r="A60" s="257">
        <v>6</v>
      </c>
      <c r="B60" s="254">
        <v>1</v>
      </c>
      <c r="C60" s="52" t="s">
        <v>188</v>
      </c>
      <c r="D60" s="53">
        <v>10</v>
      </c>
      <c r="E60" s="53">
        <v>0</v>
      </c>
      <c r="F60" s="53">
        <v>0</v>
      </c>
      <c r="G60" s="53">
        <v>0</v>
      </c>
      <c r="H60" s="53">
        <v>0</v>
      </c>
      <c r="I60" s="53">
        <v>0</v>
      </c>
      <c r="J60" s="54">
        <v>10</v>
      </c>
      <c r="K60" s="55">
        <v>0</v>
      </c>
      <c r="L60" s="81">
        <f>SUM(J52:J60)</f>
        <v>233</v>
      </c>
      <c r="M60" s="82">
        <f>SUM(L57,L60)</f>
        <v>233</v>
      </c>
    </row>
    <row r="61" spans="1:13" s="43" customFormat="1" ht="18" customHeight="1" x14ac:dyDescent="0.15">
      <c r="A61" s="255">
        <v>7</v>
      </c>
      <c r="B61" s="252">
        <v>1</v>
      </c>
      <c r="C61" s="37" t="s">
        <v>189</v>
      </c>
      <c r="D61" s="38">
        <v>32</v>
      </c>
      <c r="E61" s="38">
        <v>0</v>
      </c>
      <c r="F61" s="38">
        <v>0</v>
      </c>
      <c r="G61" s="38">
        <v>0</v>
      </c>
      <c r="H61" s="38">
        <v>0</v>
      </c>
      <c r="I61" s="38">
        <v>0</v>
      </c>
      <c r="J61" s="39">
        <v>32</v>
      </c>
      <c r="K61" s="58">
        <v>6</v>
      </c>
      <c r="L61" s="83"/>
      <c r="M61" s="74"/>
    </row>
    <row r="62" spans="1:13" s="43" customFormat="1" ht="18" customHeight="1" thickBot="1" x14ac:dyDescent="0.2">
      <c r="A62" s="256">
        <v>7</v>
      </c>
      <c r="B62" s="253">
        <v>1</v>
      </c>
      <c r="C62" s="44" t="s">
        <v>190</v>
      </c>
      <c r="D62" s="45">
        <v>10</v>
      </c>
      <c r="E62" s="45">
        <v>0</v>
      </c>
      <c r="F62" s="45">
        <v>0</v>
      </c>
      <c r="G62" s="45">
        <v>0</v>
      </c>
      <c r="H62" s="45">
        <v>0</v>
      </c>
      <c r="I62" s="45">
        <v>0</v>
      </c>
      <c r="J62" s="46">
        <v>10</v>
      </c>
      <c r="K62" s="47">
        <v>2</v>
      </c>
      <c r="L62" s="50"/>
      <c r="M62" s="49"/>
    </row>
    <row r="63" spans="1:13" s="43" customFormat="1" ht="18" customHeight="1" thickBot="1" x14ac:dyDescent="0.2">
      <c r="A63" s="256">
        <v>7</v>
      </c>
      <c r="B63" s="254">
        <v>1</v>
      </c>
      <c r="C63" s="52" t="s">
        <v>191</v>
      </c>
      <c r="D63" s="53">
        <v>28</v>
      </c>
      <c r="E63" s="53">
        <v>3</v>
      </c>
      <c r="F63" s="53">
        <v>0</v>
      </c>
      <c r="G63" s="53">
        <v>0</v>
      </c>
      <c r="H63" s="53">
        <v>-3</v>
      </c>
      <c r="I63" s="53">
        <v>0</v>
      </c>
      <c r="J63" s="54">
        <v>28</v>
      </c>
      <c r="K63" s="55">
        <v>0</v>
      </c>
      <c r="L63" s="56">
        <f>SUM(J61:J63)</f>
        <v>70</v>
      </c>
      <c r="M63" s="68"/>
    </row>
    <row r="64" spans="1:13" s="43" customFormat="1" ht="18" customHeight="1" x14ac:dyDescent="0.15">
      <c r="A64" s="256">
        <v>7</v>
      </c>
      <c r="B64" s="252">
        <v>2</v>
      </c>
      <c r="C64" s="37" t="s">
        <v>192</v>
      </c>
      <c r="D64" s="38">
        <v>22</v>
      </c>
      <c r="E64" s="38">
        <v>0</v>
      </c>
      <c r="F64" s="38">
        <v>1</v>
      </c>
      <c r="G64" s="38">
        <v>0</v>
      </c>
      <c r="H64" s="38">
        <v>-3</v>
      </c>
      <c r="I64" s="38">
        <v>-2</v>
      </c>
      <c r="J64" s="39">
        <v>20</v>
      </c>
      <c r="K64" s="58">
        <v>8</v>
      </c>
      <c r="L64" s="41"/>
      <c r="M64" s="42"/>
    </row>
    <row r="65" spans="1:13" s="43" customFormat="1" ht="18" customHeight="1" x14ac:dyDescent="0.15">
      <c r="A65" s="256">
        <v>7</v>
      </c>
      <c r="B65" s="253">
        <v>2</v>
      </c>
      <c r="C65" s="44" t="s">
        <v>193</v>
      </c>
      <c r="D65" s="45">
        <v>11</v>
      </c>
      <c r="E65" s="45">
        <v>1</v>
      </c>
      <c r="F65" s="45">
        <v>0</v>
      </c>
      <c r="G65" s="45">
        <v>0</v>
      </c>
      <c r="H65" s="45">
        <v>-1</v>
      </c>
      <c r="I65" s="45">
        <v>0</v>
      </c>
      <c r="J65" s="46">
        <v>11</v>
      </c>
      <c r="K65" s="47">
        <v>0</v>
      </c>
      <c r="L65" s="48"/>
      <c r="M65" s="49"/>
    </row>
    <row r="66" spans="1:13" s="43" customFormat="1" ht="18" customHeight="1" thickBot="1" x14ac:dyDescent="0.2">
      <c r="A66" s="256">
        <v>7</v>
      </c>
      <c r="B66" s="253">
        <v>2</v>
      </c>
      <c r="C66" s="44" t="s">
        <v>194</v>
      </c>
      <c r="D66" s="45">
        <v>13</v>
      </c>
      <c r="E66" s="45">
        <v>0</v>
      </c>
      <c r="F66" s="45">
        <v>0</v>
      </c>
      <c r="G66" s="45">
        <v>0</v>
      </c>
      <c r="H66" s="45">
        <v>0</v>
      </c>
      <c r="I66" s="45">
        <v>0</v>
      </c>
      <c r="J66" s="46">
        <v>13</v>
      </c>
      <c r="K66" s="47">
        <v>3</v>
      </c>
      <c r="L66" s="50"/>
      <c r="M66" s="51"/>
    </row>
    <row r="67" spans="1:13" s="43" customFormat="1" ht="18" customHeight="1" thickBot="1" x14ac:dyDescent="0.2">
      <c r="A67" s="257">
        <v>7</v>
      </c>
      <c r="B67" s="254">
        <v>2</v>
      </c>
      <c r="C67" s="52" t="s">
        <v>195</v>
      </c>
      <c r="D67" s="53">
        <v>5</v>
      </c>
      <c r="E67" s="53">
        <v>0</v>
      </c>
      <c r="F67" s="53">
        <v>0</v>
      </c>
      <c r="G67" s="53">
        <v>0</v>
      </c>
      <c r="H67" s="53">
        <v>0</v>
      </c>
      <c r="I67" s="53">
        <v>0</v>
      </c>
      <c r="J67" s="54">
        <v>5</v>
      </c>
      <c r="K67" s="55">
        <v>0</v>
      </c>
      <c r="L67" s="63">
        <f>SUM(J64:J67)</f>
        <v>49</v>
      </c>
      <c r="M67" s="64">
        <f>SUM(L63,L67)</f>
        <v>119</v>
      </c>
    </row>
    <row r="68" spans="1:13" s="43" customFormat="1" ht="18" customHeight="1" x14ac:dyDescent="0.15">
      <c r="A68" s="255">
        <v>8</v>
      </c>
      <c r="B68" s="252">
        <v>1</v>
      </c>
      <c r="C68" s="37" t="s">
        <v>196</v>
      </c>
      <c r="D68" s="38">
        <v>42</v>
      </c>
      <c r="E68" s="38">
        <v>4</v>
      </c>
      <c r="F68" s="38">
        <v>0</v>
      </c>
      <c r="G68" s="38">
        <v>0</v>
      </c>
      <c r="H68" s="38">
        <v>0</v>
      </c>
      <c r="I68" s="38">
        <v>4</v>
      </c>
      <c r="J68" s="39">
        <v>46</v>
      </c>
      <c r="K68" s="58">
        <v>1</v>
      </c>
      <c r="L68" s="41"/>
      <c r="M68" s="42"/>
    </row>
    <row r="69" spans="1:13" s="43" customFormat="1" ht="18" customHeight="1" x14ac:dyDescent="0.15">
      <c r="A69" s="256">
        <v>8</v>
      </c>
      <c r="B69" s="253">
        <v>1</v>
      </c>
      <c r="C69" s="44" t="s">
        <v>197</v>
      </c>
      <c r="D69" s="45">
        <v>23</v>
      </c>
      <c r="E69" s="45">
        <v>0</v>
      </c>
      <c r="F69" s="45">
        <v>0</v>
      </c>
      <c r="G69" s="45">
        <v>0</v>
      </c>
      <c r="H69" s="45">
        <v>-2</v>
      </c>
      <c r="I69" s="45">
        <v>-2</v>
      </c>
      <c r="J69" s="46">
        <v>21</v>
      </c>
      <c r="K69" s="47">
        <v>1</v>
      </c>
      <c r="L69" s="48"/>
      <c r="M69" s="49"/>
    </row>
    <row r="70" spans="1:13" s="43" customFormat="1" ht="18" customHeight="1" x14ac:dyDescent="0.15">
      <c r="A70" s="256">
        <v>8</v>
      </c>
      <c r="B70" s="253">
        <v>1</v>
      </c>
      <c r="C70" s="44" t="s">
        <v>198</v>
      </c>
      <c r="D70" s="45">
        <v>32</v>
      </c>
      <c r="E70" s="45">
        <v>0</v>
      </c>
      <c r="F70" s="45">
        <v>0</v>
      </c>
      <c r="G70" s="45">
        <v>0</v>
      </c>
      <c r="H70" s="45">
        <v>-1</v>
      </c>
      <c r="I70" s="45">
        <v>-1</v>
      </c>
      <c r="J70" s="46">
        <v>31</v>
      </c>
      <c r="K70" s="47">
        <v>1</v>
      </c>
      <c r="L70" s="48"/>
      <c r="M70" s="49"/>
    </row>
    <row r="71" spans="1:13" s="43" customFormat="1" ht="18" customHeight="1" thickBot="1" x14ac:dyDescent="0.2">
      <c r="A71" s="256">
        <v>8</v>
      </c>
      <c r="B71" s="253">
        <v>1</v>
      </c>
      <c r="C71" s="44" t="s">
        <v>199</v>
      </c>
      <c r="D71" s="45">
        <v>19</v>
      </c>
      <c r="E71" s="45">
        <v>0</v>
      </c>
      <c r="F71" s="45">
        <v>0</v>
      </c>
      <c r="G71" s="45">
        <v>0</v>
      </c>
      <c r="H71" s="45">
        <v>-19</v>
      </c>
      <c r="I71" s="45">
        <v>-19</v>
      </c>
      <c r="J71" s="46">
        <v>0</v>
      </c>
      <c r="K71" s="47">
        <v>0</v>
      </c>
      <c r="L71" s="50"/>
      <c r="M71" s="49"/>
    </row>
    <row r="72" spans="1:13" s="43" customFormat="1" ht="18" customHeight="1" thickBot="1" x14ac:dyDescent="0.2">
      <c r="A72" s="256">
        <v>8</v>
      </c>
      <c r="B72" s="254">
        <v>1</v>
      </c>
      <c r="C72" s="59" t="s">
        <v>200</v>
      </c>
      <c r="D72" s="60">
        <v>10</v>
      </c>
      <c r="E72" s="60">
        <v>1</v>
      </c>
      <c r="F72" s="60">
        <v>0</v>
      </c>
      <c r="G72" s="60">
        <v>0</v>
      </c>
      <c r="H72" s="60">
        <v>0</v>
      </c>
      <c r="I72" s="60">
        <v>1</v>
      </c>
      <c r="J72" s="61">
        <v>11</v>
      </c>
      <c r="K72" s="62">
        <v>0</v>
      </c>
      <c r="L72" s="56">
        <f>SUM(J68:J72)</f>
        <v>109</v>
      </c>
      <c r="M72" s="68"/>
    </row>
    <row r="73" spans="1:13" s="43" customFormat="1" ht="18" customHeight="1" x14ac:dyDescent="0.15">
      <c r="A73" s="256">
        <v>8</v>
      </c>
      <c r="B73" s="252">
        <v>2</v>
      </c>
      <c r="C73" s="37" t="s">
        <v>201</v>
      </c>
      <c r="D73" s="38">
        <v>33</v>
      </c>
      <c r="E73" s="38">
        <v>2</v>
      </c>
      <c r="F73" s="38">
        <v>0</v>
      </c>
      <c r="G73" s="38">
        <v>0</v>
      </c>
      <c r="H73" s="38">
        <v>-1</v>
      </c>
      <c r="I73" s="38">
        <v>1</v>
      </c>
      <c r="J73" s="39">
        <v>34</v>
      </c>
      <c r="K73" s="58">
        <v>2</v>
      </c>
      <c r="L73" s="41"/>
      <c r="M73" s="42"/>
    </row>
    <row r="74" spans="1:13" s="43" customFormat="1" ht="18" customHeight="1" x14ac:dyDescent="0.15">
      <c r="A74" s="256">
        <v>8</v>
      </c>
      <c r="B74" s="253">
        <v>2</v>
      </c>
      <c r="C74" s="44" t="s">
        <v>202</v>
      </c>
      <c r="D74" s="45">
        <v>18</v>
      </c>
      <c r="E74" s="45">
        <v>1</v>
      </c>
      <c r="F74" s="45">
        <v>0</v>
      </c>
      <c r="G74" s="45">
        <v>0</v>
      </c>
      <c r="H74" s="45">
        <v>0</v>
      </c>
      <c r="I74" s="45">
        <v>1</v>
      </c>
      <c r="J74" s="46">
        <v>19</v>
      </c>
      <c r="K74" s="47">
        <v>9</v>
      </c>
      <c r="L74" s="48"/>
      <c r="M74" s="49"/>
    </row>
    <row r="75" spans="1:13" s="43" customFormat="1" ht="18" customHeight="1" thickBot="1" x14ac:dyDescent="0.2">
      <c r="A75" s="256">
        <v>8</v>
      </c>
      <c r="B75" s="253">
        <v>2</v>
      </c>
      <c r="C75" s="44" t="s">
        <v>203</v>
      </c>
      <c r="D75" s="45">
        <v>13</v>
      </c>
      <c r="E75" s="45">
        <v>1</v>
      </c>
      <c r="F75" s="45">
        <v>0</v>
      </c>
      <c r="G75" s="45">
        <v>0</v>
      </c>
      <c r="H75" s="45">
        <v>-1</v>
      </c>
      <c r="I75" s="45">
        <v>0</v>
      </c>
      <c r="J75" s="46">
        <v>13</v>
      </c>
      <c r="K75" s="47">
        <v>2</v>
      </c>
      <c r="L75" s="50"/>
      <c r="M75" s="49"/>
    </row>
    <row r="76" spans="1:13" s="43" customFormat="1" ht="18" customHeight="1" thickBot="1" x14ac:dyDescent="0.2">
      <c r="A76" s="256">
        <v>8</v>
      </c>
      <c r="B76" s="254">
        <v>2</v>
      </c>
      <c r="C76" s="52" t="s">
        <v>204</v>
      </c>
      <c r="D76" s="53">
        <v>19</v>
      </c>
      <c r="E76" s="53">
        <v>1</v>
      </c>
      <c r="F76" s="53">
        <v>0</v>
      </c>
      <c r="G76" s="53">
        <v>0</v>
      </c>
      <c r="H76" s="53">
        <v>0</v>
      </c>
      <c r="I76" s="53">
        <v>1</v>
      </c>
      <c r="J76" s="54">
        <v>20</v>
      </c>
      <c r="K76" s="55">
        <v>5</v>
      </c>
      <c r="L76" s="56">
        <f>SUM(J73:J76)</f>
        <v>86</v>
      </c>
      <c r="M76" s="68"/>
    </row>
    <row r="77" spans="1:13" s="43" customFormat="1" ht="18" customHeight="1" x14ac:dyDescent="0.15">
      <c r="A77" s="256">
        <v>8</v>
      </c>
      <c r="B77" s="252">
        <v>3</v>
      </c>
      <c r="C77" s="37" t="s">
        <v>205</v>
      </c>
      <c r="D77" s="38">
        <v>17</v>
      </c>
      <c r="E77" s="38">
        <v>2</v>
      </c>
      <c r="F77" s="38">
        <v>0</v>
      </c>
      <c r="G77" s="38">
        <v>0</v>
      </c>
      <c r="H77" s="38">
        <v>0</v>
      </c>
      <c r="I77" s="38">
        <v>2</v>
      </c>
      <c r="J77" s="39">
        <v>19</v>
      </c>
      <c r="K77" s="58">
        <v>0</v>
      </c>
      <c r="L77" s="84"/>
      <c r="M77" s="85"/>
    </row>
    <row r="78" spans="1:13" s="43" customFormat="1" ht="18" customHeight="1" x14ac:dyDescent="0.15">
      <c r="A78" s="256">
        <v>8</v>
      </c>
      <c r="B78" s="253">
        <v>3</v>
      </c>
      <c r="C78" s="44" t="s">
        <v>206</v>
      </c>
      <c r="D78" s="45">
        <v>21</v>
      </c>
      <c r="E78" s="45">
        <v>0</v>
      </c>
      <c r="F78" s="45">
        <v>0</v>
      </c>
      <c r="G78" s="45">
        <v>0</v>
      </c>
      <c r="H78" s="45">
        <v>-1</v>
      </c>
      <c r="I78" s="45">
        <v>-1</v>
      </c>
      <c r="J78" s="46">
        <v>20</v>
      </c>
      <c r="K78" s="47">
        <v>5</v>
      </c>
      <c r="L78" s="86"/>
      <c r="M78" s="87"/>
    </row>
    <row r="79" spans="1:13" s="43" customFormat="1" ht="18" customHeight="1" thickBot="1" x14ac:dyDescent="0.2">
      <c r="A79" s="256">
        <v>8</v>
      </c>
      <c r="B79" s="253">
        <v>3</v>
      </c>
      <c r="C79" s="44" t="s">
        <v>207</v>
      </c>
      <c r="D79" s="45">
        <v>6</v>
      </c>
      <c r="E79" s="45">
        <v>0</v>
      </c>
      <c r="F79" s="45">
        <v>0</v>
      </c>
      <c r="G79" s="45">
        <v>0</v>
      </c>
      <c r="H79" s="45">
        <v>0</v>
      </c>
      <c r="I79" s="45">
        <v>0</v>
      </c>
      <c r="J79" s="46">
        <v>6</v>
      </c>
      <c r="K79" s="47">
        <v>0</v>
      </c>
      <c r="L79" s="86"/>
      <c r="M79" s="87"/>
    </row>
    <row r="80" spans="1:13" s="43" customFormat="1" ht="18" customHeight="1" thickBot="1" x14ac:dyDescent="0.2">
      <c r="A80" s="257">
        <v>8</v>
      </c>
      <c r="B80" s="254">
        <v>3</v>
      </c>
      <c r="C80" s="52" t="s">
        <v>254</v>
      </c>
      <c r="D80" s="53">
        <v>4</v>
      </c>
      <c r="E80" s="53">
        <v>0</v>
      </c>
      <c r="F80" s="53">
        <v>0</v>
      </c>
      <c r="G80" s="53">
        <v>0</v>
      </c>
      <c r="H80" s="53">
        <v>-4</v>
      </c>
      <c r="I80" s="53">
        <v>-4</v>
      </c>
      <c r="J80" s="54">
        <v>0</v>
      </c>
      <c r="K80" s="55"/>
      <c r="L80" s="63">
        <f>SUM(J77:J80)</f>
        <v>45</v>
      </c>
      <c r="M80" s="64">
        <f>SUM(L72,L76,L80)</f>
        <v>240</v>
      </c>
    </row>
    <row r="81" spans="1:13" s="43" customFormat="1" ht="18" customHeight="1" x14ac:dyDescent="0.15">
      <c r="A81" s="255">
        <v>9</v>
      </c>
      <c r="B81" s="252">
        <v>1</v>
      </c>
      <c r="C81" s="37" t="s">
        <v>208</v>
      </c>
      <c r="D81" s="38">
        <v>30</v>
      </c>
      <c r="E81" s="38">
        <v>0</v>
      </c>
      <c r="F81" s="38">
        <v>0</v>
      </c>
      <c r="G81" s="38">
        <v>0</v>
      </c>
      <c r="H81" s="38">
        <v>0</v>
      </c>
      <c r="I81" s="38">
        <v>0</v>
      </c>
      <c r="J81" s="39">
        <v>30</v>
      </c>
      <c r="K81" s="58">
        <v>0</v>
      </c>
      <c r="L81" s="41"/>
      <c r="M81" s="42"/>
    </row>
    <row r="82" spans="1:13" s="43" customFormat="1" ht="18" customHeight="1" x14ac:dyDescent="0.15">
      <c r="A82" s="256">
        <v>9</v>
      </c>
      <c r="B82" s="253">
        <v>1</v>
      </c>
      <c r="C82" s="44" t="s">
        <v>209</v>
      </c>
      <c r="D82" s="45">
        <v>47</v>
      </c>
      <c r="E82" s="45">
        <v>1</v>
      </c>
      <c r="F82" s="45">
        <v>0</v>
      </c>
      <c r="G82" s="45">
        <v>0</v>
      </c>
      <c r="H82" s="45">
        <v>-2</v>
      </c>
      <c r="I82" s="45">
        <v>-1</v>
      </c>
      <c r="J82" s="46">
        <v>46</v>
      </c>
      <c r="K82" s="47">
        <v>1</v>
      </c>
      <c r="L82" s="48"/>
      <c r="M82" s="49"/>
    </row>
    <row r="83" spans="1:13" s="43" customFormat="1" ht="18" customHeight="1" x14ac:dyDescent="0.15">
      <c r="A83" s="256">
        <v>9</v>
      </c>
      <c r="B83" s="253">
        <v>1</v>
      </c>
      <c r="C83" s="44" t="s">
        <v>210</v>
      </c>
      <c r="D83" s="45">
        <v>18</v>
      </c>
      <c r="E83" s="45">
        <v>0</v>
      </c>
      <c r="F83" s="45">
        <v>0</v>
      </c>
      <c r="G83" s="45">
        <v>0</v>
      </c>
      <c r="H83" s="45">
        <v>-1</v>
      </c>
      <c r="I83" s="45">
        <v>-1</v>
      </c>
      <c r="J83" s="46">
        <v>17</v>
      </c>
      <c r="K83" s="47">
        <v>6</v>
      </c>
      <c r="L83" s="48"/>
      <c r="M83" s="49"/>
    </row>
    <row r="84" spans="1:13" s="43" customFormat="1" ht="18" customHeight="1" x14ac:dyDescent="0.15">
      <c r="A84" s="256">
        <v>9</v>
      </c>
      <c r="B84" s="253">
        <v>1</v>
      </c>
      <c r="C84" s="44" t="s">
        <v>211</v>
      </c>
      <c r="D84" s="45">
        <v>22</v>
      </c>
      <c r="E84" s="45">
        <v>1</v>
      </c>
      <c r="F84" s="45">
        <v>0</v>
      </c>
      <c r="G84" s="45">
        <v>0</v>
      </c>
      <c r="H84" s="45">
        <v>-2</v>
      </c>
      <c r="I84" s="45">
        <v>-1</v>
      </c>
      <c r="J84" s="46">
        <v>21</v>
      </c>
      <c r="K84" s="47">
        <v>0</v>
      </c>
      <c r="L84" s="48"/>
      <c r="M84" s="49"/>
    </row>
    <row r="85" spans="1:13" s="43" customFormat="1" ht="18" customHeight="1" thickBot="1" x14ac:dyDescent="0.2">
      <c r="A85" s="256">
        <v>9</v>
      </c>
      <c r="B85" s="253">
        <v>1</v>
      </c>
      <c r="C85" s="44" t="s">
        <v>212</v>
      </c>
      <c r="D85" s="45">
        <v>35</v>
      </c>
      <c r="E85" s="45">
        <v>2</v>
      </c>
      <c r="F85" s="45">
        <v>0</v>
      </c>
      <c r="G85" s="45">
        <v>0</v>
      </c>
      <c r="H85" s="45">
        <v>-4</v>
      </c>
      <c r="I85" s="45">
        <v>-2</v>
      </c>
      <c r="J85" s="46">
        <v>33</v>
      </c>
      <c r="K85" s="47">
        <v>13</v>
      </c>
      <c r="L85" s="50"/>
      <c r="M85" s="49"/>
    </row>
    <row r="86" spans="1:13" s="43" customFormat="1" ht="18" customHeight="1" thickBot="1" x14ac:dyDescent="0.2">
      <c r="A86" s="256">
        <v>9</v>
      </c>
      <c r="B86" s="254">
        <v>1</v>
      </c>
      <c r="C86" s="59" t="s">
        <v>213</v>
      </c>
      <c r="D86" s="60">
        <v>1</v>
      </c>
      <c r="E86" s="60">
        <v>0</v>
      </c>
      <c r="F86" s="60">
        <v>0</v>
      </c>
      <c r="G86" s="60">
        <v>0</v>
      </c>
      <c r="H86" s="60">
        <v>0</v>
      </c>
      <c r="I86" s="60">
        <v>0</v>
      </c>
      <c r="J86" s="61">
        <v>1</v>
      </c>
      <c r="K86" s="62">
        <v>0</v>
      </c>
      <c r="L86" s="56">
        <f>SUM(J81:J86)</f>
        <v>148</v>
      </c>
      <c r="M86" s="68"/>
    </row>
    <row r="87" spans="1:13" s="43" customFormat="1" ht="18" customHeight="1" x14ac:dyDescent="0.15">
      <c r="A87" s="256">
        <v>9</v>
      </c>
      <c r="B87" s="252">
        <v>2</v>
      </c>
      <c r="C87" s="37" t="s">
        <v>214</v>
      </c>
      <c r="D87" s="38">
        <v>15</v>
      </c>
      <c r="E87" s="38">
        <v>0</v>
      </c>
      <c r="F87" s="38">
        <v>0</v>
      </c>
      <c r="G87" s="38">
        <v>0</v>
      </c>
      <c r="H87" s="38">
        <v>-1</v>
      </c>
      <c r="I87" s="38">
        <v>-1</v>
      </c>
      <c r="J87" s="39">
        <v>14</v>
      </c>
      <c r="K87" s="58">
        <v>1</v>
      </c>
      <c r="L87" s="41"/>
      <c r="M87" s="42"/>
    </row>
    <row r="88" spans="1:13" s="43" customFormat="1" ht="18" customHeight="1" x14ac:dyDescent="0.15">
      <c r="A88" s="256">
        <v>9</v>
      </c>
      <c r="B88" s="253">
        <v>2</v>
      </c>
      <c r="C88" s="44" t="s">
        <v>215</v>
      </c>
      <c r="D88" s="45">
        <v>34</v>
      </c>
      <c r="E88" s="45">
        <v>0</v>
      </c>
      <c r="F88" s="45">
        <v>0</v>
      </c>
      <c r="G88" s="45">
        <v>0</v>
      </c>
      <c r="H88" s="45">
        <v>-3</v>
      </c>
      <c r="I88" s="45">
        <v>-3</v>
      </c>
      <c r="J88" s="46">
        <v>31</v>
      </c>
      <c r="K88" s="47">
        <v>2</v>
      </c>
      <c r="L88" s="48"/>
      <c r="M88" s="49"/>
    </row>
    <row r="89" spans="1:13" s="43" customFormat="1" ht="18" customHeight="1" x14ac:dyDescent="0.15">
      <c r="A89" s="256">
        <v>9</v>
      </c>
      <c r="B89" s="253">
        <v>2</v>
      </c>
      <c r="C89" s="44" t="s">
        <v>216</v>
      </c>
      <c r="D89" s="45">
        <v>20</v>
      </c>
      <c r="E89" s="45">
        <v>0</v>
      </c>
      <c r="F89" s="45">
        <v>0</v>
      </c>
      <c r="G89" s="45">
        <v>0</v>
      </c>
      <c r="H89" s="45">
        <v>0</v>
      </c>
      <c r="I89" s="45">
        <v>0</v>
      </c>
      <c r="J89" s="46">
        <v>20</v>
      </c>
      <c r="K89" s="47">
        <v>0</v>
      </c>
      <c r="L89" s="48"/>
      <c r="M89" s="49"/>
    </row>
    <row r="90" spans="1:13" s="43" customFormat="1" ht="18" customHeight="1" x14ac:dyDescent="0.15">
      <c r="A90" s="256">
        <v>9</v>
      </c>
      <c r="B90" s="253">
        <v>2</v>
      </c>
      <c r="C90" s="88" t="s">
        <v>217</v>
      </c>
      <c r="D90" s="45">
        <v>33</v>
      </c>
      <c r="E90" s="45">
        <v>5</v>
      </c>
      <c r="F90" s="45">
        <v>0</v>
      </c>
      <c r="G90" s="45">
        <v>0</v>
      </c>
      <c r="H90" s="45">
        <v>-1</v>
      </c>
      <c r="I90" s="45">
        <v>4</v>
      </c>
      <c r="J90" s="46">
        <v>37</v>
      </c>
      <c r="K90" s="47">
        <v>17</v>
      </c>
      <c r="L90" s="89"/>
      <c r="M90" s="90"/>
    </row>
    <row r="91" spans="1:13" s="43" customFormat="1" ht="18" customHeight="1" thickBot="1" x14ac:dyDescent="0.2">
      <c r="A91" s="256">
        <v>9</v>
      </c>
      <c r="B91" s="253">
        <v>2</v>
      </c>
      <c r="C91" s="44" t="s">
        <v>255</v>
      </c>
      <c r="D91" s="45">
        <v>8</v>
      </c>
      <c r="E91" s="45">
        <v>0</v>
      </c>
      <c r="F91" s="45">
        <v>0</v>
      </c>
      <c r="G91" s="45">
        <v>0</v>
      </c>
      <c r="H91" s="45">
        <v>-8</v>
      </c>
      <c r="I91" s="45">
        <v>-8</v>
      </c>
      <c r="J91" s="46">
        <v>0</v>
      </c>
      <c r="K91" s="47"/>
      <c r="L91" s="50"/>
      <c r="M91" s="49"/>
    </row>
    <row r="92" spans="1:13" s="43" customFormat="1" ht="18" customHeight="1" thickBot="1" x14ac:dyDescent="0.2">
      <c r="A92" s="256">
        <v>9</v>
      </c>
      <c r="B92" s="254">
        <v>2</v>
      </c>
      <c r="C92" s="52" t="s">
        <v>218</v>
      </c>
      <c r="D92" s="53">
        <v>26</v>
      </c>
      <c r="E92" s="53">
        <v>0</v>
      </c>
      <c r="F92" s="53">
        <v>0</v>
      </c>
      <c r="G92" s="53">
        <v>0</v>
      </c>
      <c r="H92" s="53">
        <v>0</v>
      </c>
      <c r="I92" s="53">
        <v>0</v>
      </c>
      <c r="J92" s="54">
        <v>26</v>
      </c>
      <c r="K92" s="55">
        <v>4</v>
      </c>
      <c r="L92" s="56">
        <f>SUM(J87:J92)</f>
        <v>128</v>
      </c>
      <c r="M92" s="68"/>
    </row>
    <row r="93" spans="1:13" s="43" customFormat="1" ht="18" customHeight="1" x14ac:dyDescent="0.15">
      <c r="A93" s="256">
        <v>9</v>
      </c>
      <c r="B93" s="252">
        <v>3</v>
      </c>
      <c r="C93" s="37" t="s">
        <v>219</v>
      </c>
      <c r="D93" s="38">
        <v>62</v>
      </c>
      <c r="E93" s="38">
        <v>2</v>
      </c>
      <c r="F93" s="38">
        <v>0</v>
      </c>
      <c r="G93" s="38">
        <v>0</v>
      </c>
      <c r="H93" s="38">
        <v>-4</v>
      </c>
      <c r="I93" s="38">
        <v>-2</v>
      </c>
      <c r="J93" s="39">
        <v>60</v>
      </c>
      <c r="K93" s="58">
        <v>0</v>
      </c>
      <c r="L93" s="41"/>
      <c r="M93" s="42"/>
    </row>
    <row r="94" spans="1:13" s="43" customFormat="1" ht="18" customHeight="1" x14ac:dyDescent="0.15">
      <c r="A94" s="256">
        <v>9</v>
      </c>
      <c r="B94" s="253">
        <v>3</v>
      </c>
      <c r="C94" s="44" t="s">
        <v>220</v>
      </c>
      <c r="D94" s="45">
        <v>35</v>
      </c>
      <c r="E94" s="45">
        <v>1</v>
      </c>
      <c r="F94" s="45">
        <v>0</v>
      </c>
      <c r="G94" s="45">
        <v>0</v>
      </c>
      <c r="H94" s="45">
        <v>-1</v>
      </c>
      <c r="I94" s="45">
        <v>0</v>
      </c>
      <c r="J94" s="46">
        <v>35</v>
      </c>
      <c r="K94" s="47">
        <v>0</v>
      </c>
      <c r="L94" s="48"/>
      <c r="M94" s="49"/>
    </row>
    <row r="95" spans="1:13" s="43" customFormat="1" ht="18" customHeight="1" x14ac:dyDescent="0.15">
      <c r="A95" s="256">
        <v>9</v>
      </c>
      <c r="B95" s="253">
        <v>3</v>
      </c>
      <c r="C95" s="44" t="s">
        <v>221</v>
      </c>
      <c r="D95" s="45">
        <v>32</v>
      </c>
      <c r="E95" s="45">
        <v>0</v>
      </c>
      <c r="F95" s="45">
        <v>0</v>
      </c>
      <c r="G95" s="45">
        <v>0</v>
      </c>
      <c r="H95" s="45">
        <v>-1</v>
      </c>
      <c r="I95" s="45">
        <v>-1</v>
      </c>
      <c r="J95" s="46">
        <v>31</v>
      </c>
      <c r="K95" s="47">
        <v>0</v>
      </c>
      <c r="L95" s="48"/>
      <c r="M95" s="49"/>
    </row>
    <row r="96" spans="1:13" s="43" customFormat="1" ht="18" customHeight="1" thickBot="1" x14ac:dyDescent="0.2">
      <c r="A96" s="256">
        <v>9</v>
      </c>
      <c r="B96" s="253">
        <v>3</v>
      </c>
      <c r="C96" s="44" t="s">
        <v>222</v>
      </c>
      <c r="D96" s="45">
        <v>8</v>
      </c>
      <c r="E96" s="45">
        <v>0</v>
      </c>
      <c r="F96" s="45">
        <v>0</v>
      </c>
      <c r="G96" s="45">
        <v>0</v>
      </c>
      <c r="H96" s="45">
        <v>0</v>
      </c>
      <c r="I96" s="45">
        <v>0</v>
      </c>
      <c r="J96" s="46">
        <v>8</v>
      </c>
      <c r="K96" s="47">
        <v>0</v>
      </c>
      <c r="L96" s="50"/>
      <c r="M96" s="51"/>
    </row>
    <row r="97" spans="1:13" s="43" customFormat="1" ht="18" customHeight="1" thickBot="1" x14ac:dyDescent="0.2">
      <c r="A97" s="257">
        <v>9</v>
      </c>
      <c r="B97" s="254">
        <v>3</v>
      </c>
      <c r="C97" s="52" t="s">
        <v>223</v>
      </c>
      <c r="D97" s="53">
        <v>28</v>
      </c>
      <c r="E97" s="53">
        <v>0</v>
      </c>
      <c r="F97" s="53">
        <v>0</v>
      </c>
      <c r="G97" s="53">
        <v>0</v>
      </c>
      <c r="H97" s="53">
        <v>-2</v>
      </c>
      <c r="I97" s="53">
        <v>-2</v>
      </c>
      <c r="J97" s="54">
        <v>26</v>
      </c>
      <c r="K97" s="55">
        <v>0</v>
      </c>
      <c r="L97" s="63">
        <f>SUM(J93:J97)</f>
        <v>160</v>
      </c>
      <c r="M97" s="64">
        <f>SUM(L86,L92,L97)</f>
        <v>436</v>
      </c>
    </row>
    <row r="98" spans="1:13" s="43" customFormat="1" ht="18" customHeight="1" x14ac:dyDescent="0.15">
      <c r="A98" s="255">
        <v>10</v>
      </c>
      <c r="B98" s="252">
        <v>1</v>
      </c>
      <c r="C98" s="37" t="s">
        <v>224</v>
      </c>
      <c r="D98" s="38">
        <v>27</v>
      </c>
      <c r="E98" s="38">
        <v>0</v>
      </c>
      <c r="F98" s="38">
        <v>0</v>
      </c>
      <c r="G98" s="38">
        <v>0</v>
      </c>
      <c r="H98" s="38">
        <v>-1</v>
      </c>
      <c r="I98" s="38">
        <v>-1</v>
      </c>
      <c r="J98" s="39">
        <v>26</v>
      </c>
      <c r="K98" s="58">
        <v>7</v>
      </c>
      <c r="L98" s="41"/>
      <c r="M98" s="42"/>
    </row>
    <row r="99" spans="1:13" s="43" customFormat="1" ht="18" customHeight="1" x14ac:dyDescent="0.15">
      <c r="A99" s="256">
        <v>10</v>
      </c>
      <c r="B99" s="253">
        <v>1</v>
      </c>
      <c r="C99" s="44" t="s">
        <v>225</v>
      </c>
      <c r="D99" s="45">
        <v>33</v>
      </c>
      <c r="E99" s="45">
        <v>1</v>
      </c>
      <c r="F99" s="45">
        <v>0</v>
      </c>
      <c r="G99" s="45">
        <v>0</v>
      </c>
      <c r="H99" s="45">
        <v>0</v>
      </c>
      <c r="I99" s="45">
        <v>1</v>
      </c>
      <c r="J99" s="46">
        <v>34</v>
      </c>
      <c r="K99" s="47">
        <v>12</v>
      </c>
      <c r="L99" s="41"/>
      <c r="M99" s="49"/>
    </row>
    <row r="100" spans="1:13" s="43" customFormat="1" ht="18" customHeight="1" x14ac:dyDescent="0.15">
      <c r="A100" s="256">
        <v>10</v>
      </c>
      <c r="B100" s="253">
        <v>1</v>
      </c>
      <c r="C100" s="44" t="s">
        <v>226</v>
      </c>
      <c r="D100" s="45">
        <v>27</v>
      </c>
      <c r="E100" s="45">
        <v>0</v>
      </c>
      <c r="F100" s="45">
        <v>0</v>
      </c>
      <c r="G100" s="45">
        <v>0</v>
      </c>
      <c r="H100" s="45">
        <v>-3</v>
      </c>
      <c r="I100" s="45">
        <v>-3</v>
      </c>
      <c r="J100" s="46">
        <v>24</v>
      </c>
      <c r="K100" s="47">
        <v>3</v>
      </c>
      <c r="L100" s="41"/>
      <c r="M100" s="80"/>
    </row>
    <row r="101" spans="1:13" s="43" customFormat="1" ht="18" customHeight="1" x14ac:dyDescent="0.15">
      <c r="A101" s="256">
        <v>10</v>
      </c>
      <c r="B101" s="253">
        <v>1</v>
      </c>
      <c r="C101" s="71" t="s">
        <v>227</v>
      </c>
      <c r="D101" s="72">
        <v>15</v>
      </c>
      <c r="E101" s="72">
        <v>0</v>
      </c>
      <c r="F101" s="72">
        <v>0</v>
      </c>
      <c r="G101" s="72">
        <v>0</v>
      </c>
      <c r="H101" s="72">
        <v>-2</v>
      </c>
      <c r="I101" s="72">
        <v>-2</v>
      </c>
      <c r="J101" s="73">
        <v>13</v>
      </c>
      <c r="K101" s="40">
        <v>2</v>
      </c>
      <c r="L101" s="41"/>
      <c r="M101" s="42"/>
    </row>
    <row r="102" spans="1:13" s="43" customFormat="1" ht="18" customHeight="1" x14ac:dyDescent="0.15">
      <c r="A102" s="256">
        <v>10</v>
      </c>
      <c r="B102" s="253">
        <v>1</v>
      </c>
      <c r="C102" s="44" t="s">
        <v>228</v>
      </c>
      <c r="D102" s="45">
        <v>14</v>
      </c>
      <c r="E102" s="45">
        <v>1</v>
      </c>
      <c r="F102" s="45">
        <v>0</v>
      </c>
      <c r="G102" s="45">
        <v>0</v>
      </c>
      <c r="H102" s="45">
        <v>-2</v>
      </c>
      <c r="I102" s="45">
        <v>-1</v>
      </c>
      <c r="J102" s="46">
        <v>13</v>
      </c>
      <c r="K102" s="47">
        <v>1</v>
      </c>
      <c r="L102" s="48"/>
      <c r="M102" s="49"/>
    </row>
    <row r="103" spans="1:13" s="43" customFormat="1" ht="18" customHeight="1" x14ac:dyDescent="0.15">
      <c r="A103" s="256">
        <v>10</v>
      </c>
      <c r="B103" s="253">
        <v>1</v>
      </c>
      <c r="C103" s="44" t="s">
        <v>229</v>
      </c>
      <c r="D103" s="45">
        <v>52</v>
      </c>
      <c r="E103" s="45">
        <v>2</v>
      </c>
      <c r="F103" s="45">
        <v>0</v>
      </c>
      <c r="G103" s="45">
        <v>0</v>
      </c>
      <c r="H103" s="45">
        <v>0</v>
      </c>
      <c r="I103" s="45">
        <v>2</v>
      </c>
      <c r="J103" s="46">
        <v>54</v>
      </c>
      <c r="K103" s="47">
        <v>7</v>
      </c>
      <c r="L103" s="48"/>
      <c r="M103" s="51"/>
    </row>
    <row r="104" spans="1:13" s="43" customFormat="1" ht="18" customHeight="1" thickBot="1" x14ac:dyDescent="0.2">
      <c r="A104" s="256">
        <v>10</v>
      </c>
      <c r="B104" s="253">
        <v>1</v>
      </c>
      <c r="C104" s="44" t="s">
        <v>230</v>
      </c>
      <c r="D104" s="45">
        <v>10</v>
      </c>
      <c r="E104" s="45">
        <v>1</v>
      </c>
      <c r="F104" s="45">
        <v>0</v>
      </c>
      <c r="G104" s="45">
        <v>0</v>
      </c>
      <c r="H104" s="45">
        <v>-1</v>
      </c>
      <c r="I104" s="45">
        <v>0</v>
      </c>
      <c r="J104" s="46">
        <v>10</v>
      </c>
      <c r="K104" s="47">
        <v>0</v>
      </c>
      <c r="L104" s="91"/>
      <c r="M104" s="92"/>
    </row>
    <row r="105" spans="1:13" s="43" customFormat="1" ht="18" customHeight="1" thickBot="1" x14ac:dyDescent="0.2">
      <c r="A105" s="257">
        <v>10</v>
      </c>
      <c r="B105" s="254">
        <v>1</v>
      </c>
      <c r="C105" s="59" t="s">
        <v>231</v>
      </c>
      <c r="D105" s="60">
        <v>20</v>
      </c>
      <c r="E105" s="60">
        <v>0</v>
      </c>
      <c r="F105" s="60">
        <v>0</v>
      </c>
      <c r="G105" s="60">
        <v>0</v>
      </c>
      <c r="H105" s="60">
        <v>0</v>
      </c>
      <c r="I105" s="60">
        <v>0</v>
      </c>
      <c r="J105" s="61">
        <v>20</v>
      </c>
      <c r="K105" s="62">
        <v>4</v>
      </c>
      <c r="L105" s="56">
        <f>SUM(J98:J105)</f>
        <v>194</v>
      </c>
      <c r="M105" s="64">
        <f>SUM(L100,L105)</f>
        <v>194</v>
      </c>
    </row>
    <row r="106" spans="1:13" s="43" customFormat="1" ht="18" customHeight="1" x14ac:dyDescent="0.15">
      <c r="A106" s="255">
        <v>11</v>
      </c>
      <c r="B106" s="252">
        <v>1</v>
      </c>
      <c r="C106" s="37" t="s">
        <v>232</v>
      </c>
      <c r="D106" s="38">
        <v>23</v>
      </c>
      <c r="E106" s="38">
        <v>0</v>
      </c>
      <c r="F106" s="38">
        <v>0</v>
      </c>
      <c r="G106" s="38">
        <v>0</v>
      </c>
      <c r="H106" s="38">
        <v>-1</v>
      </c>
      <c r="I106" s="38">
        <v>-1</v>
      </c>
      <c r="J106" s="39">
        <v>22</v>
      </c>
      <c r="K106" s="58">
        <v>6</v>
      </c>
      <c r="L106" s="41"/>
      <c r="M106" s="42"/>
    </row>
    <row r="107" spans="1:13" s="43" customFormat="1" ht="18" customHeight="1" x14ac:dyDescent="0.15">
      <c r="A107" s="256">
        <v>11</v>
      </c>
      <c r="B107" s="253">
        <v>1</v>
      </c>
      <c r="C107" s="44" t="s">
        <v>233</v>
      </c>
      <c r="D107" s="45">
        <v>61</v>
      </c>
      <c r="E107" s="45">
        <v>3</v>
      </c>
      <c r="F107" s="45">
        <v>0</v>
      </c>
      <c r="G107" s="45">
        <v>0</v>
      </c>
      <c r="H107" s="45">
        <v>-2</v>
      </c>
      <c r="I107" s="45">
        <v>1</v>
      </c>
      <c r="J107" s="46">
        <v>62</v>
      </c>
      <c r="K107" s="47">
        <v>4</v>
      </c>
      <c r="L107" s="41"/>
      <c r="M107" s="49"/>
    </row>
    <row r="108" spans="1:13" s="43" customFormat="1" ht="18" customHeight="1" x14ac:dyDescent="0.15">
      <c r="A108" s="256">
        <v>11</v>
      </c>
      <c r="B108" s="253">
        <v>1</v>
      </c>
      <c r="C108" s="44" t="s">
        <v>234</v>
      </c>
      <c r="D108" s="45">
        <v>14</v>
      </c>
      <c r="E108" s="45">
        <v>0</v>
      </c>
      <c r="F108" s="45">
        <v>0</v>
      </c>
      <c r="G108" s="45">
        <v>0</v>
      </c>
      <c r="H108" s="45">
        <v>0</v>
      </c>
      <c r="I108" s="45">
        <v>0</v>
      </c>
      <c r="J108" s="46">
        <v>14</v>
      </c>
      <c r="K108" s="47">
        <v>7</v>
      </c>
      <c r="L108" s="41"/>
      <c r="M108" s="80"/>
    </row>
    <row r="109" spans="1:13" s="43" customFormat="1" ht="18" customHeight="1" x14ac:dyDescent="0.15">
      <c r="A109" s="256">
        <v>11</v>
      </c>
      <c r="B109" s="253">
        <v>1</v>
      </c>
      <c r="C109" s="71" t="s">
        <v>235</v>
      </c>
      <c r="D109" s="72">
        <v>93</v>
      </c>
      <c r="E109" s="72">
        <v>2</v>
      </c>
      <c r="F109" s="72">
        <v>2</v>
      </c>
      <c r="G109" s="72">
        <v>0</v>
      </c>
      <c r="H109" s="72">
        <v>-16</v>
      </c>
      <c r="I109" s="72">
        <v>-12</v>
      </c>
      <c r="J109" s="73">
        <v>81</v>
      </c>
      <c r="K109" s="40">
        <v>9</v>
      </c>
      <c r="L109" s="41"/>
      <c r="M109" s="42"/>
    </row>
    <row r="110" spans="1:13" s="43" customFormat="1" ht="18" customHeight="1" thickBot="1" x14ac:dyDescent="0.2">
      <c r="A110" s="256">
        <v>11</v>
      </c>
      <c r="B110" s="253">
        <v>1</v>
      </c>
      <c r="C110" s="44" t="s">
        <v>236</v>
      </c>
      <c r="D110" s="45">
        <v>28</v>
      </c>
      <c r="E110" s="45">
        <v>0</v>
      </c>
      <c r="F110" s="45">
        <v>0</v>
      </c>
      <c r="G110" s="45">
        <v>0</v>
      </c>
      <c r="H110" s="45">
        <v>0</v>
      </c>
      <c r="I110" s="45">
        <v>0</v>
      </c>
      <c r="J110" s="46">
        <v>28</v>
      </c>
      <c r="K110" s="47">
        <v>4</v>
      </c>
      <c r="L110" s="48"/>
      <c r="M110" s="49"/>
    </row>
    <row r="111" spans="1:13" s="43" customFormat="1" ht="18" customHeight="1" thickBot="1" x14ac:dyDescent="0.2">
      <c r="A111" s="256">
        <v>11</v>
      </c>
      <c r="B111" s="254">
        <v>1</v>
      </c>
      <c r="C111" s="44" t="s">
        <v>237</v>
      </c>
      <c r="D111" s="45">
        <v>39</v>
      </c>
      <c r="E111" s="45">
        <v>1</v>
      </c>
      <c r="F111" s="45">
        <v>1</v>
      </c>
      <c r="G111" s="45">
        <v>0</v>
      </c>
      <c r="H111" s="45">
        <v>-2</v>
      </c>
      <c r="I111" s="45">
        <v>0</v>
      </c>
      <c r="J111" s="46">
        <v>39</v>
      </c>
      <c r="K111" s="47">
        <v>21</v>
      </c>
      <c r="L111" s="56">
        <f>SUM(J106:J111)</f>
        <v>246</v>
      </c>
      <c r="M111" s="64">
        <f>SUM(L106,L111)</f>
        <v>246</v>
      </c>
    </row>
    <row r="112" spans="1:13" s="43" customFormat="1" ht="18" customHeight="1" x14ac:dyDescent="0.15">
      <c r="A112" s="255">
        <v>12</v>
      </c>
      <c r="B112" s="252">
        <v>1</v>
      </c>
      <c r="C112" s="37" t="s">
        <v>238</v>
      </c>
      <c r="D112" s="38">
        <v>24</v>
      </c>
      <c r="E112" s="38">
        <v>0</v>
      </c>
      <c r="F112" s="38">
        <v>0</v>
      </c>
      <c r="G112" s="38">
        <v>0</v>
      </c>
      <c r="H112" s="38">
        <v>-9</v>
      </c>
      <c r="I112" s="38">
        <v>-9</v>
      </c>
      <c r="J112" s="39">
        <v>15</v>
      </c>
      <c r="K112" s="58">
        <v>0</v>
      </c>
      <c r="L112" s="41"/>
      <c r="M112" s="42"/>
    </row>
    <row r="113" spans="1:13" s="43" customFormat="1" ht="18" customHeight="1" x14ac:dyDescent="0.15">
      <c r="A113" s="256">
        <v>12</v>
      </c>
      <c r="B113" s="253">
        <v>1</v>
      </c>
      <c r="C113" s="44" t="s">
        <v>239</v>
      </c>
      <c r="D113" s="45">
        <v>10</v>
      </c>
      <c r="E113" s="45">
        <v>0</v>
      </c>
      <c r="F113" s="45">
        <v>0</v>
      </c>
      <c r="G113" s="45">
        <v>0</v>
      </c>
      <c r="H113" s="45">
        <v>0</v>
      </c>
      <c r="I113" s="45">
        <v>0</v>
      </c>
      <c r="J113" s="46">
        <v>10</v>
      </c>
      <c r="K113" s="47">
        <v>2</v>
      </c>
      <c r="L113" s="41"/>
      <c r="M113" s="49"/>
    </row>
    <row r="114" spans="1:13" s="43" customFormat="1" ht="18" customHeight="1" x14ac:dyDescent="0.15">
      <c r="A114" s="256">
        <v>12</v>
      </c>
      <c r="B114" s="253">
        <v>1</v>
      </c>
      <c r="C114" s="44" t="s">
        <v>240</v>
      </c>
      <c r="D114" s="45">
        <v>17</v>
      </c>
      <c r="E114" s="45">
        <v>0</v>
      </c>
      <c r="F114" s="45">
        <v>0</v>
      </c>
      <c r="G114" s="45">
        <v>0</v>
      </c>
      <c r="H114" s="45">
        <v>-1</v>
      </c>
      <c r="I114" s="45">
        <v>-1</v>
      </c>
      <c r="J114" s="46">
        <v>16</v>
      </c>
      <c r="K114" s="47">
        <v>0</v>
      </c>
      <c r="L114" s="41"/>
      <c r="M114" s="80"/>
    </row>
    <row r="115" spans="1:13" s="43" customFormat="1" ht="18" customHeight="1" x14ac:dyDescent="0.15">
      <c r="A115" s="256">
        <v>12</v>
      </c>
      <c r="B115" s="253">
        <v>1</v>
      </c>
      <c r="C115" s="71" t="s">
        <v>241</v>
      </c>
      <c r="D115" s="72">
        <v>7</v>
      </c>
      <c r="E115" s="72">
        <v>0</v>
      </c>
      <c r="F115" s="72">
        <v>0</v>
      </c>
      <c r="G115" s="72">
        <v>0</v>
      </c>
      <c r="H115" s="72">
        <v>-1</v>
      </c>
      <c r="I115" s="72">
        <v>-1</v>
      </c>
      <c r="J115" s="73">
        <v>6</v>
      </c>
      <c r="K115" s="40">
        <v>0</v>
      </c>
      <c r="L115" s="41"/>
      <c r="M115" s="42"/>
    </row>
    <row r="116" spans="1:13" s="43" customFormat="1" ht="18" customHeight="1" thickBot="1" x14ac:dyDescent="0.2">
      <c r="A116" s="256">
        <v>12</v>
      </c>
      <c r="B116" s="253">
        <v>1</v>
      </c>
      <c r="C116" s="44" t="s">
        <v>242</v>
      </c>
      <c r="D116" s="45">
        <v>12</v>
      </c>
      <c r="E116" s="45">
        <v>1</v>
      </c>
      <c r="F116" s="45">
        <v>0</v>
      </c>
      <c r="G116" s="45">
        <v>0</v>
      </c>
      <c r="H116" s="45">
        <v>0</v>
      </c>
      <c r="I116" s="45">
        <v>1</v>
      </c>
      <c r="J116" s="46">
        <v>13</v>
      </c>
      <c r="K116" s="47">
        <v>2</v>
      </c>
      <c r="L116" s="50"/>
      <c r="M116" s="51"/>
    </row>
    <row r="117" spans="1:13" s="43" customFormat="1" ht="18" customHeight="1" thickBot="1" x14ac:dyDescent="0.2">
      <c r="A117" s="257">
        <v>12</v>
      </c>
      <c r="B117" s="254">
        <v>1</v>
      </c>
      <c r="C117" s="52" t="s">
        <v>243</v>
      </c>
      <c r="D117" s="53">
        <v>9</v>
      </c>
      <c r="E117" s="53">
        <v>0</v>
      </c>
      <c r="F117" s="53">
        <v>0</v>
      </c>
      <c r="G117" s="53">
        <v>0</v>
      </c>
      <c r="H117" s="53">
        <v>-1</v>
      </c>
      <c r="I117" s="53">
        <v>-1</v>
      </c>
      <c r="J117" s="54">
        <v>8</v>
      </c>
      <c r="K117" s="55">
        <v>0</v>
      </c>
      <c r="L117" s="56">
        <f>SUM(J112:J117)</f>
        <v>68</v>
      </c>
      <c r="M117" s="64">
        <f>SUM(L114,L117)</f>
        <v>68</v>
      </c>
    </row>
    <row r="118" spans="1:13" s="43" customFormat="1" ht="18" customHeight="1" thickBot="1" x14ac:dyDescent="0.2">
      <c r="A118" s="93"/>
      <c r="B118" s="94"/>
      <c r="C118" s="52"/>
      <c r="D118" s="95">
        <v>2841</v>
      </c>
      <c r="E118" s="95">
        <v>141</v>
      </c>
      <c r="F118" s="95">
        <v>5</v>
      </c>
      <c r="G118" s="95">
        <v>7</v>
      </c>
      <c r="H118" s="95">
        <v>209</v>
      </c>
      <c r="I118" s="95">
        <v>-56</v>
      </c>
      <c r="J118" s="96">
        <v>2785</v>
      </c>
      <c r="K118" s="97">
        <v>344</v>
      </c>
      <c r="L118" s="98">
        <f>SUM(L4:L117)</f>
        <v>2785</v>
      </c>
      <c r="M118" s="99">
        <f>SUM(M4:M117)</f>
        <v>2785</v>
      </c>
    </row>
    <row r="119" spans="1:13" s="43" customFormat="1" ht="17.25" x14ac:dyDescent="0.2">
      <c r="A119" s="100"/>
      <c r="B119" s="100"/>
      <c r="C119" s="101"/>
    </row>
    <row r="122" spans="1:13" ht="20.100000000000001" customHeight="1" x14ac:dyDescent="0.2"/>
    <row r="123" spans="1:13" ht="20.100000000000001" customHeight="1" x14ac:dyDescent="0.2"/>
    <row r="124" spans="1:13" ht="20.100000000000001" customHeight="1" x14ac:dyDescent="0.2"/>
    <row r="125" spans="1:13" ht="20.100000000000001" customHeight="1" x14ac:dyDescent="0.2"/>
    <row r="126" spans="1:13" ht="20.100000000000001" customHeight="1" x14ac:dyDescent="0.2"/>
    <row r="127" spans="1:13" ht="20.100000000000001" customHeight="1" x14ac:dyDescent="0.2"/>
    <row r="128" spans="1:13" ht="20.100000000000001" customHeight="1" x14ac:dyDescent="0.2"/>
  </sheetData>
  <mergeCells count="35">
    <mergeCell ref="A112:A117"/>
    <mergeCell ref="B112:B117"/>
    <mergeCell ref="A81:A97"/>
    <mergeCell ref="B81:B86"/>
    <mergeCell ref="B87:B92"/>
    <mergeCell ref="B93:B97"/>
    <mergeCell ref="A98:A105"/>
    <mergeCell ref="B98:B105"/>
    <mergeCell ref="B64:B67"/>
    <mergeCell ref="A106:A111"/>
    <mergeCell ref="B106:B111"/>
    <mergeCell ref="A68:A80"/>
    <mergeCell ref="B68:B72"/>
    <mergeCell ref="B73:B76"/>
    <mergeCell ref="B77:B80"/>
    <mergeCell ref="A61:A67"/>
    <mergeCell ref="B61:B63"/>
    <mergeCell ref="A1:M1"/>
    <mergeCell ref="L2:M2"/>
    <mergeCell ref="A4:A14"/>
    <mergeCell ref="B4:B9"/>
    <mergeCell ref="B10:B14"/>
    <mergeCell ref="B52:B60"/>
    <mergeCell ref="A25:A34"/>
    <mergeCell ref="B25:B28"/>
    <mergeCell ref="A15:A24"/>
    <mergeCell ref="B15:B19"/>
    <mergeCell ref="B20:B24"/>
    <mergeCell ref="B29:B34"/>
    <mergeCell ref="A35:A42"/>
    <mergeCell ref="B35:B42"/>
    <mergeCell ref="A43:A51"/>
    <mergeCell ref="B43:B46"/>
    <mergeCell ref="B47:B51"/>
    <mergeCell ref="A52:A60"/>
  </mergeCells>
  <phoneticPr fontId="20"/>
  <printOptions horizontalCentered="1" verticalCentered="1"/>
  <pageMargins left="0.19685039370078741" right="0.19685039370078741" top="0.19685039370078741" bottom="0.31496062992125984" header="0.19685039370078741" footer="0.11811023622047245"/>
  <pageSetup paperSize="9" scale="67" fitToHeight="2"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64DD7-74C7-4C66-97EB-42FAC839B127}">
  <dimension ref="A1:O156"/>
  <sheetViews>
    <sheetView topLeftCell="A136" zoomScaleNormal="100" workbookViewId="0">
      <selection activeCell="A153" sqref="A153:O153"/>
    </sheetView>
  </sheetViews>
  <sheetFormatPr defaultColWidth="12" defaultRowHeight="14.25" x14ac:dyDescent="0.2"/>
  <cols>
    <col min="1" max="1" width="4.83203125" style="168" customWidth="1"/>
    <col min="2" max="2" width="4.1640625" style="168" bestFit="1" customWidth="1"/>
    <col min="3" max="3" width="32" style="169" bestFit="1" customWidth="1"/>
    <col min="4" max="4" width="8.6640625" style="170" bestFit="1" customWidth="1"/>
    <col min="5" max="5" width="7.5" style="138" customWidth="1"/>
    <col min="6" max="6" width="16.83203125" style="114" bestFit="1" customWidth="1"/>
    <col min="7" max="7" width="11" style="114" bestFit="1" customWidth="1"/>
    <col min="8" max="8" width="18.33203125" style="114" bestFit="1" customWidth="1"/>
    <col min="9" max="9" width="7.5" style="114" customWidth="1"/>
    <col min="10" max="10" width="13" style="114" bestFit="1" customWidth="1"/>
    <col min="11" max="11" width="10.1640625" style="114" customWidth="1"/>
    <col min="12" max="12" width="13" style="114" bestFit="1" customWidth="1"/>
    <col min="13" max="13" width="7.5" style="138" customWidth="1"/>
    <col min="14" max="14" width="16.5" style="114" bestFit="1" customWidth="1"/>
    <col min="15" max="15" width="11.6640625" style="114" bestFit="1" customWidth="1"/>
    <col min="16" max="16384" width="12" style="114"/>
  </cols>
  <sheetData>
    <row r="1" spans="1:15" s="105" customFormat="1" ht="21.75" customHeight="1" x14ac:dyDescent="0.2">
      <c r="A1" s="265" t="s">
        <v>397</v>
      </c>
      <c r="B1" s="265"/>
      <c r="C1" s="265"/>
      <c r="D1" s="265"/>
      <c r="E1" s="265"/>
      <c r="F1" s="265"/>
      <c r="G1" s="265"/>
      <c r="H1" s="265"/>
      <c r="I1" s="265"/>
      <c r="J1" s="265"/>
      <c r="K1" s="265"/>
      <c r="L1" s="265"/>
      <c r="M1" s="265"/>
      <c r="N1" s="265"/>
      <c r="O1" s="265"/>
    </row>
    <row r="2" spans="1:15" s="106" customFormat="1" ht="14.25" customHeight="1" x14ac:dyDescent="0.2">
      <c r="A2" s="266" t="s">
        <v>262</v>
      </c>
      <c r="B2" s="269" t="s">
        <v>263</v>
      </c>
      <c r="C2" s="272" t="s">
        <v>264</v>
      </c>
      <c r="D2" s="275" t="s">
        <v>265</v>
      </c>
      <c r="E2" s="275" t="s">
        <v>387</v>
      </c>
      <c r="F2" s="275"/>
      <c r="G2" s="275"/>
      <c r="H2" s="275"/>
      <c r="I2" s="275" t="s">
        <v>388</v>
      </c>
      <c r="J2" s="275"/>
      <c r="K2" s="275"/>
      <c r="L2" s="275"/>
      <c r="M2" s="275"/>
      <c r="N2" s="275"/>
      <c r="O2" s="277"/>
    </row>
    <row r="3" spans="1:15" s="106" customFormat="1" ht="14.25" customHeight="1" x14ac:dyDescent="0.2">
      <c r="A3" s="267"/>
      <c r="B3" s="270"/>
      <c r="C3" s="273"/>
      <c r="D3" s="262"/>
      <c r="E3" s="262" t="s">
        <v>389</v>
      </c>
      <c r="F3" s="262"/>
      <c r="G3" s="262" t="s">
        <v>390</v>
      </c>
      <c r="H3" s="262"/>
      <c r="I3" s="262" t="s">
        <v>389</v>
      </c>
      <c r="J3" s="262"/>
      <c r="K3" s="262" t="s">
        <v>390</v>
      </c>
      <c r="L3" s="262"/>
      <c r="M3" s="262" t="s">
        <v>391</v>
      </c>
      <c r="N3" s="262"/>
      <c r="O3" s="263"/>
    </row>
    <row r="4" spans="1:15" s="109" customFormat="1" ht="14.25" customHeight="1" x14ac:dyDescent="0.2">
      <c r="A4" s="268"/>
      <c r="B4" s="271"/>
      <c r="C4" s="274"/>
      <c r="D4" s="276"/>
      <c r="E4" s="107" t="s">
        <v>392</v>
      </c>
      <c r="F4" s="107" t="s">
        <v>393</v>
      </c>
      <c r="G4" s="107" t="s">
        <v>392</v>
      </c>
      <c r="H4" s="107" t="s">
        <v>393</v>
      </c>
      <c r="I4" s="107" t="s">
        <v>392</v>
      </c>
      <c r="J4" s="107" t="s">
        <v>394</v>
      </c>
      <c r="K4" s="107" t="s">
        <v>392</v>
      </c>
      <c r="L4" s="107" t="s">
        <v>394</v>
      </c>
      <c r="M4" s="107" t="s">
        <v>392</v>
      </c>
      <c r="N4" s="107" t="s">
        <v>395</v>
      </c>
      <c r="O4" s="108" t="s">
        <v>396</v>
      </c>
    </row>
    <row r="5" spans="1:15" ht="14.25" customHeight="1" x14ac:dyDescent="0.2">
      <c r="A5" s="281">
        <v>1</v>
      </c>
      <c r="B5" s="284">
        <v>1</v>
      </c>
      <c r="C5" s="110" t="s">
        <v>266</v>
      </c>
      <c r="D5" s="111" t="s">
        <v>267</v>
      </c>
      <c r="E5" s="112">
        <v>3</v>
      </c>
      <c r="F5" s="112">
        <v>59522</v>
      </c>
      <c r="G5" s="112">
        <v>13</v>
      </c>
      <c r="H5" s="112">
        <v>698587</v>
      </c>
      <c r="I5" s="112">
        <v>2</v>
      </c>
      <c r="J5" s="112">
        <v>16</v>
      </c>
      <c r="K5" s="112">
        <v>16</v>
      </c>
      <c r="L5" s="112">
        <v>132</v>
      </c>
      <c r="M5" s="112">
        <v>10</v>
      </c>
      <c r="N5" s="112">
        <v>46400</v>
      </c>
      <c r="O5" s="113">
        <v>0</v>
      </c>
    </row>
    <row r="6" spans="1:15" ht="14.25" customHeight="1" x14ac:dyDescent="0.2">
      <c r="A6" s="282"/>
      <c r="B6" s="285"/>
      <c r="C6" s="115" t="s">
        <v>134</v>
      </c>
      <c r="D6" s="116" t="s">
        <v>268</v>
      </c>
      <c r="E6" s="117">
        <v>1</v>
      </c>
      <c r="F6" s="117">
        <v>3700</v>
      </c>
      <c r="G6" s="117">
        <v>4</v>
      </c>
      <c r="H6" s="117">
        <v>159094</v>
      </c>
      <c r="I6" s="117">
        <v>1</v>
      </c>
      <c r="J6" s="117">
        <v>8.5</v>
      </c>
      <c r="K6" s="117">
        <v>6</v>
      </c>
      <c r="L6" s="117">
        <v>65.5</v>
      </c>
      <c r="M6" s="117">
        <v>6</v>
      </c>
      <c r="N6" s="117">
        <v>16000</v>
      </c>
      <c r="O6" s="118">
        <v>0</v>
      </c>
    </row>
    <row r="7" spans="1:15" ht="14.25" customHeight="1" x14ac:dyDescent="0.2">
      <c r="A7" s="282"/>
      <c r="B7" s="285"/>
      <c r="C7" s="115" t="s">
        <v>269</v>
      </c>
      <c r="D7" s="116" t="s">
        <v>268</v>
      </c>
      <c r="E7" s="117">
        <v>2</v>
      </c>
      <c r="F7" s="117">
        <v>47400</v>
      </c>
      <c r="G7" s="117">
        <v>7</v>
      </c>
      <c r="H7" s="117">
        <v>155614</v>
      </c>
      <c r="I7" s="117">
        <v>3</v>
      </c>
      <c r="J7" s="117">
        <v>34</v>
      </c>
      <c r="K7" s="117">
        <v>9</v>
      </c>
      <c r="L7" s="117">
        <v>75</v>
      </c>
      <c r="M7" s="117">
        <v>5</v>
      </c>
      <c r="N7" s="117">
        <v>39600</v>
      </c>
      <c r="O7" s="118">
        <v>0</v>
      </c>
    </row>
    <row r="8" spans="1:15" ht="15" x14ac:dyDescent="0.2">
      <c r="A8" s="282"/>
      <c r="B8" s="285"/>
      <c r="C8" s="119" t="s">
        <v>136</v>
      </c>
      <c r="D8" s="120" t="s">
        <v>270</v>
      </c>
      <c r="E8" s="121">
        <v>3</v>
      </c>
      <c r="F8" s="121">
        <v>17400</v>
      </c>
      <c r="G8" s="121">
        <v>9</v>
      </c>
      <c r="H8" s="121">
        <v>115543</v>
      </c>
      <c r="I8" s="121">
        <v>5</v>
      </c>
      <c r="J8" s="121">
        <v>32</v>
      </c>
      <c r="K8" s="121">
        <v>27</v>
      </c>
      <c r="L8" s="121">
        <v>182</v>
      </c>
      <c r="M8" s="121">
        <v>7</v>
      </c>
      <c r="N8" s="121">
        <v>24800</v>
      </c>
      <c r="O8" s="122">
        <v>0</v>
      </c>
    </row>
    <row r="9" spans="1:15" ht="15" customHeight="1" x14ac:dyDescent="0.2">
      <c r="A9" s="282"/>
      <c r="B9" s="285"/>
      <c r="C9" s="115" t="s">
        <v>137</v>
      </c>
      <c r="D9" s="116" t="s">
        <v>268</v>
      </c>
      <c r="E9" s="117">
        <v>1</v>
      </c>
      <c r="F9" s="117">
        <v>50000</v>
      </c>
      <c r="G9" s="117">
        <v>7</v>
      </c>
      <c r="H9" s="117">
        <v>248364</v>
      </c>
      <c r="I9" s="117">
        <v>2</v>
      </c>
      <c r="J9" s="117">
        <v>58</v>
      </c>
      <c r="K9" s="117">
        <v>5</v>
      </c>
      <c r="L9" s="117">
        <v>70</v>
      </c>
      <c r="M9" s="117">
        <v>3</v>
      </c>
      <c r="N9" s="117">
        <v>3200</v>
      </c>
      <c r="O9" s="118">
        <v>0</v>
      </c>
    </row>
    <row r="10" spans="1:15" ht="15" x14ac:dyDescent="0.2">
      <c r="A10" s="282"/>
      <c r="B10" s="286"/>
      <c r="C10" s="123" t="s">
        <v>271</v>
      </c>
      <c r="D10" s="120" t="s">
        <v>272</v>
      </c>
      <c r="E10" s="121">
        <v>1</v>
      </c>
      <c r="F10" s="121">
        <v>11100</v>
      </c>
      <c r="G10" s="121">
        <v>13</v>
      </c>
      <c r="H10" s="121">
        <v>338687</v>
      </c>
      <c r="I10" s="121">
        <v>2</v>
      </c>
      <c r="J10" s="121">
        <v>12</v>
      </c>
      <c r="K10" s="121">
        <v>14</v>
      </c>
      <c r="L10" s="121">
        <v>141.5</v>
      </c>
      <c r="M10" s="121">
        <v>10</v>
      </c>
      <c r="N10" s="121">
        <v>78400</v>
      </c>
      <c r="O10" s="122">
        <v>0</v>
      </c>
    </row>
    <row r="11" spans="1:15" ht="14.25" customHeight="1" x14ac:dyDescent="0.2">
      <c r="A11" s="282"/>
      <c r="B11" s="287" t="s">
        <v>273</v>
      </c>
      <c r="C11" s="288"/>
      <c r="D11" s="124"/>
      <c r="E11" s="125">
        <v>11</v>
      </c>
      <c r="F11" s="125">
        <v>189122</v>
      </c>
      <c r="G11" s="125">
        <v>53</v>
      </c>
      <c r="H11" s="125">
        <v>1715889</v>
      </c>
      <c r="I11" s="125">
        <v>15</v>
      </c>
      <c r="J11" s="125">
        <v>160.5</v>
      </c>
      <c r="K11" s="125">
        <v>77</v>
      </c>
      <c r="L11" s="125">
        <v>666</v>
      </c>
      <c r="M11" s="125">
        <v>41</v>
      </c>
      <c r="N11" s="125">
        <v>208400</v>
      </c>
      <c r="O11" s="126">
        <v>0</v>
      </c>
    </row>
    <row r="12" spans="1:15" ht="15" customHeight="1" x14ac:dyDescent="0.2">
      <c r="A12" s="282"/>
      <c r="B12" s="284">
        <v>2</v>
      </c>
      <c r="C12" s="127" t="s">
        <v>274</v>
      </c>
      <c r="D12" s="128" t="s">
        <v>270</v>
      </c>
      <c r="E12" s="129">
        <v>0</v>
      </c>
      <c r="F12" s="129">
        <v>0</v>
      </c>
      <c r="G12" s="129">
        <v>14</v>
      </c>
      <c r="H12" s="129">
        <v>1021066</v>
      </c>
      <c r="I12" s="129">
        <v>0</v>
      </c>
      <c r="J12" s="129">
        <v>0</v>
      </c>
      <c r="K12" s="129">
        <v>6</v>
      </c>
      <c r="L12" s="129">
        <v>400</v>
      </c>
      <c r="M12" s="129">
        <v>2</v>
      </c>
      <c r="N12" s="129">
        <v>40200</v>
      </c>
      <c r="O12" s="130">
        <v>0</v>
      </c>
    </row>
    <row r="13" spans="1:15" ht="15" customHeight="1" x14ac:dyDescent="0.2">
      <c r="A13" s="282"/>
      <c r="B13" s="285"/>
      <c r="C13" s="115" t="s">
        <v>275</v>
      </c>
      <c r="D13" s="116" t="s">
        <v>270</v>
      </c>
      <c r="E13" s="117">
        <v>0</v>
      </c>
      <c r="F13" s="117">
        <v>0</v>
      </c>
      <c r="G13" s="117">
        <v>1</v>
      </c>
      <c r="H13" s="117">
        <v>30000</v>
      </c>
      <c r="I13" s="117">
        <v>0</v>
      </c>
      <c r="J13" s="117">
        <v>0</v>
      </c>
      <c r="K13" s="117">
        <v>0</v>
      </c>
      <c r="L13" s="117">
        <v>0</v>
      </c>
      <c r="M13" s="117">
        <v>0</v>
      </c>
      <c r="N13" s="117">
        <v>0</v>
      </c>
      <c r="O13" s="118">
        <v>0</v>
      </c>
    </row>
    <row r="14" spans="1:15" ht="15" customHeight="1" x14ac:dyDescent="0.2">
      <c r="A14" s="282"/>
      <c r="B14" s="285"/>
      <c r="C14" s="115" t="s">
        <v>276</v>
      </c>
      <c r="D14" s="116" t="s">
        <v>270</v>
      </c>
      <c r="E14" s="117">
        <v>0</v>
      </c>
      <c r="F14" s="117">
        <v>0</v>
      </c>
      <c r="G14" s="117">
        <v>0</v>
      </c>
      <c r="H14" s="117">
        <v>0</v>
      </c>
      <c r="I14" s="117">
        <v>0</v>
      </c>
      <c r="J14" s="117">
        <v>0</v>
      </c>
      <c r="K14" s="117">
        <v>0</v>
      </c>
      <c r="L14" s="117">
        <v>0</v>
      </c>
      <c r="M14" s="117">
        <v>0</v>
      </c>
      <c r="N14" s="117">
        <v>0</v>
      </c>
      <c r="O14" s="118">
        <v>0</v>
      </c>
    </row>
    <row r="15" spans="1:15" ht="15" customHeight="1" x14ac:dyDescent="0.2">
      <c r="A15" s="282"/>
      <c r="B15" s="285"/>
      <c r="C15" s="115" t="s">
        <v>277</v>
      </c>
      <c r="D15" s="116" t="s">
        <v>270</v>
      </c>
      <c r="E15" s="117">
        <v>0</v>
      </c>
      <c r="F15" s="117">
        <v>0</v>
      </c>
      <c r="G15" s="117">
        <v>12</v>
      </c>
      <c r="H15" s="117">
        <v>2131071</v>
      </c>
      <c r="I15" s="117">
        <v>0</v>
      </c>
      <c r="J15" s="117">
        <v>0</v>
      </c>
      <c r="K15" s="117">
        <v>5</v>
      </c>
      <c r="L15" s="117">
        <v>340</v>
      </c>
      <c r="M15" s="117">
        <v>1</v>
      </c>
      <c r="N15" s="117">
        <v>12600</v>
      </c>
      <c r="O15" s="118">
        <v>0</v>
      </c>
    </row>
    <row r="16" spans="1:15" ht="15" customHeight="1" x14ac:dyDescent="0.2">
      <c r="A16" s="282"/>
      <c r="B16" s="286"/>
      <c r="C16" s="115" t="s">
        <v>143</v>
      </c>
      <c r="D16" s="116" t="s">
        <v>270</v>
      </c>
      <c r="E16" s="117">
        <v>0</v>
      </c>
      <c r="F16" s="117">
        <v>0</v>
      </c>
      <c r="G16" s="117">
        <v>1</v>
      </c>
      <c r="H16" s="117">
        <v>21771</v>
      </c>
      <c r="I16" s="117">
        <v>0</v>
      </c>
      <c r="J16" s="117">
        <v>0</v>
      </c>
      <c r="K16" s="117">
        <v>0</v>
      </c>
      <c r="L16" s="117">
        <v>0</v>
      </c>
      <c r="M16" s="117">
        <v>0</v>
      </c>
      <c r="N16" s="117">
        <v>0</v>
      </c>
      <c r="O16" s="118">
        <v>0</v>
      </c>
    </row>
    <row r="17" spans="1:15" ht="14.25" customHeight="1" x14ac:dyDescent="0.2">
      <c r="A17" s="283"/>
      <c r="B17" s="287" t="s">
        <v>273</v>
      </c>
      <c r="C17" s="288"/>
      <c r="D17" s="124"/>
      <c r="E17" s="125">
        <v>0</v>
      </c>
      <c r="F17" s="125">
        <v>0</v>
      </c>
      <c r="G17" s="125">
        <v>28</v>
      </c>
      <c r="H17" s="125">
        <v>3203908</v>
      </c>
      <c r="I17" s="125">
        <v>0</v>
      </c>
      <c r="J17" s="125">
        <v>0</v>
      </c>
      <c r="K17" s="125">
        <v>11</v>
      </c>
      <c r="L17" s="125">
        <v>740</v>
      </c>
      <c r="M17" s="125">
        <v>3</v>
      </c>
      <c r="N17" s="125">
        <v>52800</v>
      </c>
      <c r="O17" s="126">
        <v>0</v>
      </c>
    </row>
    <row r="18" spans="1:15" ht="14.25" customHeight="1" x14ac:dyDescent="0.2">
      <c r="A18" s="278" t="s">
        <v>278</v>
      </c>
      <c r="B18" s="279"/>
      <c r="C18" s="280"/>
      <c r="D18" s="131"/>
      <c r="E18" s="132">
        <v>11</v>
      </c>
      <c r="F18" s="132">
        <v>189122</v>
      </c>
      <c r="G18" s="132">
        <v>81</v>
      </c>
      <c r="H18" s="132">
        <v>4919797</v>
      </c>
      <c r="I18" s="132">
        <v>15</v>
      </c>
      <c r="J18" s="132">
        <v>160.5</v>
      </c>
      <c r="K18" s="132">
        <v>88</v>
      </c>
      <c r="L18" s="132">
        <v>1406</v>
      </c>
      <c r="M18" s="132">
        <v>44</v>
      </c>
      <c r="N18" s="132">
        <v>261200</v>
      </c>
      <c r="O18" s="133">
        <v>0</v>
      </c>
    </row>
    <row r="19" spans="1:15" ht="15" customHeight="1" x14ac:dyDescent="0.2">
      <c r="A19" s="281">
        <v>2</v>
      </c>
      <c r="B19" s="299">
        <v>1</v>
      </c>
      <c r="C19" s="127" t="s">
        <v>279</v>
      </c>
      <c r="D19" s="128" t="s">
        <v>272</v>
      </c>
      <c r="E19" s="129">
        <v>4</v>
      </c>
      <c r="F19" s="129">
        <v>33871</v>
      </c>
      <c r="G19" s="129">
        <v>10</v>
      </c>
      <c r="H19" s="129">
        <v>303136</v>
      </c>
      <c r="I19" s="129">
        <v>0</v>
      </c>
      <c r="J19" s="129">
        <v>0</v>
      </c>
      <c r="K19" s="129">
        <v>2</v>
      </c>
      <c r="L19" s="129">
        <v>16</v>
      </c>
      <c r="M19" s="129">
        <v>0</v>
      </c>
      <c r="N19" s="129">
        <v>0</v>
      </c>
      <c r="O19" s="130">
        <v>0</v>
      </c>
    </row>
    <row r="20" spans="1:15" ht="15" customHeight="1" x14ac:dyDescent="0.2">
      <c r="A20" s="282"/>
      <c r="B20" s="300"/>
      <c r="C20" s="115" t="s">
        <v>280</v>
      </c>
      <c r="D20" s="116" t="s">
        <v>270</v>
      </c>
      <c r="E20" s="117">
        <v>10</v>
      </c>
      <c r="F20" s="117">
        <v>196811</v>
      </c>
      <c r="G20" s="117">
        <v>28</v>
      </c>
      <c r="H20" s="117">
        <v>538574</v>
      </c>
      <c r="I20" s="117">
        <v>20</v>
      </c>
      <c r="J20" s="117">
        <v>197</v>
      </c>
      <c r="K20" s="117">
        <v>97</v>
      </c>
      <c r="L20" s="117">
        <v>837</v>
      </c>
      <c r="M20" s="117">
        <v>9</v>
      </c>
      <c r="N20" s="117">
        <v>228400</v>
      </c>
      <c r="O20" s="118">
        <v>236</v>
      </c>
    </row>
    <row r="21" spans="1:15" ht="15" customHeight="1" x14ac:dyDescent="0.2">
      <c r="A21" s="282"/>
      <c r="B21" s="300"/>
      <c r="C21" s="115" t="s">
        <v>281</v>
      </c>
      <c r="D21" s="116" t="s">
        <v>272</v>
      </c>
      <c r="E21" s="117">
        <v>2</v>
      </c>
      <c r="F21" s="117">
        <v>12480</v>
      </c>
      <c r="G21" s="117">
        <v>53</v>
      </c>
      <c r="H21" s="117">
        <v>1770039</v>
      </c>
      <c r="I21" s="117">
        <v>3</v>
      </c>
      <c r="J21" s="117">
        <v>16</v>
      </c>
      <c r="K21" s="117">
        <v>91</v>
      </c>
      <c r="L21" s="117">
        <v>667</v>
      </c>
      <c r="M21" s="117">
        <v>13</v>
      </c>
      <c r="N21" s="117">
        <v>229800</v>
      </c>
      <c r="O21" s="118">
        <v>222</v>
      </c>
    </row>
    <row r="22" spans="1:15" ht="15" customHeight="1" x14ac:dyDescent="0.2">
      <c r="A22" s="282"/>
      <c r="B22" s="300"/>
      <c r="C22" s="115" t="s">
        <v>282</v>
      </c>
      <c r="D22" s="116" t="s">
        <v>272</v>
      </c>
      <c r="E22" s="117">
        <v>1</v>
      </c>
      <c r="F22" s="117">
        <v>10000</v>
      </c>
      <c r="G22" s="117">
        <v>16</v>
      </c>
      <c r="H22" s="117">
        <v>915576</v>
      </c>
      <c r="I22" s="117">
        <v>0</v>
      </c>
      <c r="J22" s="117">
        <v>0</v>
      </c>
      <c r="K22" s="117">
        <v>5</v>
      </c>
      <c r="L22" s="117">
        <v>384</v>
      </c>
      <c r="M22" s="117">
        <v>4</v>
      </c>
      <c r="N22" s="117">
        <v>84600</v>
      </c>
      <c r="O22" s="118">
        <v>84</v>
      </c>
    </row>
    <row r="23" spans="1:15" ht="15" customHeight="1" x14ac:dyDescent="0.2">
      <c r="A23" s="282"/>
      <c r="B23" s="301"/>
      <c r="C23" s="134" t="s">
        <v>283</v>
      </c>
      <c r="D23" s="135" t="s">
        <v>284</v>
      </c>
      <c r="E23" s="136">
        <v>0</v>
      </c>
      <c r="F23" s="136">
        <v>0</v>
      </c>
      <c r="G23" s="136">
        <v>5</v>
      </c>
      <c r="H23" s="136">
        <v>1900704</v>
      </c>
      <c r="I23" s="136">
        <v>0</v>
      </c>
      <c r="J23" s="136">
        <v>0</v>
      </c>
      <c r="K23" s="136">
        <v>6</v>
      </c>
      <c r="L23" s="136">
        <v>941</v>
      </c>
      <c r="M23" s="136">
        <v>3</v>
      </c>
      <c r="N23" s="136">
        <v>54800</v>
      </c>
      <c r="O23" s="137">
        <v>0</v>
      </c>
    </row>
    <row r="24" spans="1:15" ht="14.25" customHeight="1" x14ac:dyDescent="0.2">
      <c r="A24" s="282"/>
      <c r="B24" s="287" t="s">
        <v>273</v>
      </c>
      <c r="C24" s="288"/>
      <c r="D24" s="124"/>
      <c r="E24" s="125">
        <v>17</v>
      </c>
      <c r="F24" s="125">
        <v>253162</v>
      </c>
      <c r="G24" s="125">
        <v>112</v>
      </c>
      <c r="H24" s="125">
        <v>5428029</v>
      </c>
      <c r="I24" s="125">
        <v>23</v>
      </c>
      <c r="J24" s="125">
        <v>213</v>
      </c>
      <c r="K24" s="125">
        <v>201</v>
      </c>
      <c r="L24" s="125">
        <v>2845</v>
      </c>
      <c r="M24" s="125">
        <v>29</v>
      </c>
      <c r="N24" s="125">
        <v>597600</v>
      </c>
      <c r="O24" s="126">
        <v>542</v>
      </c>
    </row>
    <row r="25" spans="1:15" ht="15" x14ac:dyDescent="0.2">
      <c r="A25" s="282"/>
      <c r="B25" s="299">
        <v>2</v>
      </c>
      <c r="C25" s="127" t="s">
        <v>285</v>
      </c>
      <c r="D25" s="128" t="s">
        <v>284</v>
      </c>
      <c r="E25" s="129">
        <v>3</v>
      </c>
      <c r="F25" s="129">
        <v>619876</v>
      </c>
      <c r="G25" s="129">
        <v>20</v>
      </c>
      <c r="H25" s="129">
        <v>1913262</v>
      </c>
      <c r="I25" s="129">
        <v>4</v>
      </c>
      <c r="J25" s="129">
        <v>157</v>
      </c>
      <c r="K25" s="129">
        <v>36</v>
      </c>
      <c r="L25" s="129">
        <v>1285</v>
      </c>
      <c r="M25" s="129">
        <v>2</v>
      </c>
      <c r="N25" s="129">
        <v>28000</v>
      </c>
      <c r="O25" s="130">
        <v>0</v>
      </c>
    </row>
    <row r="26" spans="1:15" s="138" customFormat="1" ht="15" x14ac:dyDescent="0.2">
      <c r="A26" s="282"/>
      <c r="B26" s="300"/>
      <c r="C26" s="115" t="s">
        <v>286</v>
      </c>
      <c r="D26" s="116" t="s">
        <v>268</v>
      </c>
      <c r="E26" s="117">
        <v>3</v>
      </c>
      <c r="F26" s="117">
        <v>88415</v>
      </c>
      <c r="G26" s="117">
        <v>20</v>
      </c>
      <c r="H26" s="117">
        <v>4777327</v>
      </c>
      <c r="I26" s="117">
        <v>3</v>
      </c>
      <c r="J26" s="117">
        <v>160</v>
      </c>
      <c r="K26" s="117">
        <v>14</v>
      </c>
      <c r="L26" s="117">
        <v>813</v>
      </c>
      <c r="M26" s="117">
        <v>2</v>
      </c>
      <c r="N26" s="117">
        <v>37200</v>
      </c>
      <c r="O26" s="118">
        <v>0</v>
      </c>
    </row>
    <row r="27" spans="1:15" ht="15" x14ac:dyDescent="0.2">
      <c r="A27" s="282"/>
      <c r="B27" s="300"/>
      <c r="C27" s="115" t="s">
        <v>287</v>
      </c>
      <c r="D27" s="116" t="s">
        <v>272</v>
      </c>
      <c r="E27" s="117">
        <v>0</v>
      </c>
      <c r="F27" s="117">
        <v>0</v>
      </c>
      <c r="G27" s="117">
        <v>17</v>
      </c>
      <c r="H27" s="117">
        <v>743920</v>
      </c>
      <c r="I27" s="117">
        <v>1</v>
      </c>
      <c r="J27" s="117">
        <v>2</v>
      </c>
      <c r="K27" s="117">
        <v>5</v>
      </c>
      <c r="L27" s="117">
        <v>62</v>
      </c>
      <c r="M27" s="117">
        <v>1</v>
      </c>
      <c r="N27" s="117">
        <v>4000</v>
      </c>
      <c r="O27" s="118">
        <v>0</v>
      </c>
    </row>
    <row r="28" spans="1:15" ht="15" x14ac:dyDescent="0.2">
      <c r="A28" s="282"/>
      <c r="B28" s="300"/>
      <c r="C28" s="115" t="s">
        <v>288</v>
      </c>
      <c r="D28" s="116" t="s">
        <v>270</v>
      </c>
      <c r="E28" s="117">
        <v>0</v>
      </c>
      <c r="F28" s="117">
        <v>0</v>
      </c>
      <c r="G28" s="117">
        <v>7</v>
      </c>
      <c r="H28" s="117">
        <v>263694</v>
      </c>
      <c r="I28" s="117">
        <v>0</v>
      </c>
      <c r="J28" s="117">
        <v>0</v>
      </c>
      <c r="K28" s="117">
        <v>5</v>
      </c>
      <c r="L28" s="117">
        <v>18.399999999999999</v>
      </c>
      <c r="M28" s="117">
        <v>1</v>
      </c>
      <c r="N28" s="117">
        <v>3200</v>
      </c>
      <c r="O28" s="118">
        <v>0</v>
      </c>
    </row>
    <row r="29" spans="1:15" ht="15" x14ac:dyDescent="0.2">
      <c r="A29" s="282"/>
      <c r="B29" s="301"/>
      <c r="C29" s="134" t="s">
        <v>289</v>
      </c>
      <c r="D29" s="139" t="s">
        <v>268</v>
      </c>
      <c r="E29" s="140">
        <v>2</v>
      </c>
      <c r="F29" s="140">
        <v>10000</v>
      </c>
      <c r="G29" s="140">
        <v>19</v>
      </c>
      <c r="H29" s="140">
        <v>300288</v>
      </c>
      <c r="I29" s="140">
        <v>2</v>
      </c>
      <c r="J29" s="140">
        <v>9</v>
      </c>
      <c r="K29" s="140">
        <v>23</v>
      </c>
      <c r="L29" s="140">
        <v>159</v>
      </c>
      <c r="M29" s="140">
        <v>0</v>
      </c>
      <c r="N29" s="140">
        <v>0</v>
      </c>
      <c r="O29" s="141">
        <v>0</v>
      </c>
    </row>
    <row r="30" spans="1:15" ht="14.25" customHeight="1" x14ac:dyDescent="0.2">
      <c r="A30" s="283"/>
      <c r="B30" s="287" t="s">
        <v>273</v>
      </c>
      <c r="C30" s="288"/>
      <c r="D30" s="124"/>
      <c r="E30" s="125">
        <v>8</v>
      </c>
      <c r="F30" s="125">
        <v>718291</v>
      </c>
      <c r="G30" s="125">
        <v>83</v>
      </c>
      <c r="H30" s="125">
        <v>7998491</v>
      </c>
      <c r="I30" s="125">
        <v>10</v>
      </c>
      <c r="J30" s="125">
        <v>328</v>
      </c>
      <c r="K30" s="125">
        <v>83</v>
      </c>
      <c r="L30" s="125">
        <v>2337.4</v>
      </c>
      <c r="M30" s="125">
        <v>6</v>
      </c>
      <c r="N30" s="125">
        <v>72400</v>
      </c>
      <c r="O30" s="126">
        <v>0</v>
      </c>
    </row>
    <row r="31" spans="1:15" ht="14.25" customHeight="1" x14ac:dyDescent="0.2">
      <c r="A31" s="278" t="s">
        <v>278</v>
      </c>
      <c r="B31" s="279"/>
      <c r="C31" s="280"/>
      <c r="D31" s="131"/>
      <c r="E31" s="132">
        <v>25</v>
      </c>
      <c r="F31" s="132">
        <v>971453</v>
      </c>
      <c r="G31" s="132">
        <v>195</v>
      </c>
      <c r="H31" s="132">
        <v>13426520</v>
      </c>
      <c r="I31" s="132">
        <v>33</v>
      </c>
      <c r="J31" s="132">
        <v>541</v>
      </c>
      <c r="K31" s="132">
        <v>284</v>
      </c>
      <c r="L31" s="132">
        <v>5182.3999999999996</v>
      </c>
      <c r="M31" s="132">
        <v>35</v>
      </c>
      <c r="N31" s="132">
        <v>670000</v>
      </c>
      <c r="O31" s="133">
        <v>542</v>
      </c>
    </row>
    <row r="32" spans="1:15" ht="15" x14ac:dyDescent="0.2">
      <c r="A32" s="281">
        <v>3</v>
      </c>
      <c r="B32" s="284">
        <v>1</v>
      </c>
      <c r="C32" s="127" t="s">
        <v>290</v>
      </c>
      <c r="D32" s="128" t="s">
        <v>291</v>
      </c>
      <c r="E32" s="129">
        <v>0</v>
      </c>
      <c r="F32" s="129">
        <v>0</v>
      </c>
      <c r="G32" s="129">
        <v>16</v>
      </c>
      <c r="H32" s="129">
        <v>602480</v>
      </c>
      <c r="I32" s="129">
        <v>1</v>
      </c>
      <c r="J32" s="129">
        <v>1.5</v>
      </c>
      <c r="K32" s="129">
        <v>12</v>
      </c>
      <c r="L32" s="129">
        <v>171</v>
      </c>
      <c r="M32" s="129">
        <v>4</v>
      </c>
      <c r="N32" s="129">
        <v>109600</v>
      </c>
      <c r="O32" s="130">
        <v>107</v>
      </c>
    </row>
    <row r="33" spans="1:15" ht="15" x14ac:dyDescent="0.2">
      <c r="A33" s="282"/>
      <c r="B33" s="285"/>
      <c r="C33" s="115" t="s">
        <v>292</v>
      </c>
      <c r="D33" s="116" t="s">
        <v>284</v>
      </c>
      <c r="E33" s="117">
        <v>0</v>
      </c>
      <c r="F33" s="117">
        <v>0</v>
      </c>
      <c r="G33" s="117">
        <v>6</v>
      </c>
      <c r="H33" s="117">
        <v>138000</v>
      </c>
      <c r="I33" s="117">
        <v>0</v>
      </c>
      <c r="J33" s="117">
        <v>0</v>
      </c>
      <c r="K33" s="117">
        <v>8</v>
      </c>
      <c r="L33" s="117">
        <v>33</v>
      </c>
      <c r="M33" s="117">
        <v>0</v>
      </c>
      <c r="N33" s="117">
        <v>0</v>
      </c>
      <c r="O33" s="118">
        <v>0</v>
      </c>
    </row>
    <row r="34" spans="1:15" ht="15" x14ac:dyDescent="0.2">
      <c r="A34" s="282"/>
      <c r="B34" s="285"/>
      <c r="C34" s="115" t="s">
        <v>293</v>
      </c>
      <c r="D34" s="116" t="s">
        <v>294</v>
      </c>
      <c r="E34" s="117">
        <v>0</v>
      </c>
      <c r="F34" s="117">
        <v>0</v>
      </c>
      <c r="G34" s="117">
        <v>7</v>
      </c>
      <c r="H34" s="117">
        <v>493980</v>
      </c>
      <c r="I34" s="117">
        <v>0</v>
      </c>
      <c r="J34" s="117">
        <v>0</v>
      </c>
      <c r="K34" s="117">
        <v>4</v>
      </c>
      <c r="L34" s="117">
        <v>18</v>
      </c>
      <c r="M34" s="117">
        <v>1</v>
      </c>
      <c r="N34" s="117">
        <v>5600</v>
      </c>
      <c r="O34" s="118">
        <v>5</v>
      </c>
    </row>
    <row r="35" spans="1:15" ht="15" x14ac:dyDescent="0.2">
      <c r="A35" s="282"/>
      <c r="B35" s="286"/>
      <c r="C35" s="115" t="s">
        <v>295</v>
      </c>
      <c r="D35" s="116" t="s">
        <v>272</v>
      </c>
      <c r="E35" s="117">
        <v>0</v>
      </c>
      <c r="F35" s="117">
        <v>0</v>
      </c>
      <c r="G35" s="117">
        <v>29</v>
      </c>
      <c r="H35" s="117">
        <v>1261411</v>
      </c>
      <c r="I35" s="117">
        <v>2</v>
      </c>
      <c r="J35" s="117">
        <v>39</v>
      </c>
      <c r="K35" s="117">
        <v>13</v>
      </c>
      <c r="L35" s="117">
        <v>203</v>
      </c>
      <c r="M35" s="117">
        <v>3</v>
      </c>
      <c r="N35" s="117">
        <v>22600</v>
      </c>
      <c r="O35" s="118">
        <v>18</v>
      </c>
    </row>
    <row r="36" spans="1:15" ht="14.25" customHeight="1" x14ac:dyDescent="0.2">
      <c r="A36" s="282"/>
      <c r="B36" s="287" t="s">
        <v>273</v>
      </c>
      <c r="C36" s="288"/>
      <c r="D36" s="124"/>
      <c r="E36" s="125">
        <v>0</v>
      </c>
      <c r="F36" s="125">
        <v>0</v>
      </c>
      <c r="G36" s="125">
        <v>58</v>
      </c>
      <c r="H36" s="125">
        <v>2495871</v>
      </c>
      <c r="I36" s="125">
        <v>3</v>
      </c>
      <c r="J36" s="125">
        <v>40.5</v>
      </c>
      <c r="K36" s="125">
        <v>37</v>
      </c>
      <c r="L36" s="125">
        <v>425</v>
      </c>
      <c r="M36" s="125">
        <v>8</v>
      </c>
      <c r="N36" s="125">
        <v>137800</v>
      </c>
      <c r="O36" s="126">
        <v>130</v>
      </c>
    </row>
    <row r="37" spans="1:15" ht="15" x14ac:dyDescent="0.2">
      <c r="A37" s="282"/>
      <c r="B37" s="299">
        <v>2</v>
      </c>
      <c r="C37" s="127" t="s">
        <v>296</v>
      </c>
      <c r="D37" s="128" t="s">
        <v>297</v>
      </c>
      <c r="E37" s="129">
        <v>0</v>
      </c>
      <c r="F37" s="129">
        <v>0</v>
      </c>
      <c r="G37" s="129">
        <v>14</v>
      </c>
      <c r="H37" s="129">
        <v>1121791</v>
      </c>
      <c r="I37" s="129">
        <v>0</v>
      </c>
      <c r="J37" s="129">
        <v>0</v>
      </c>
      <c r="K37" s="129">
        <v>2</v>
      </c>
      <c r="L37" s="129">
        <v>6</v>
      </c>
      <c r="M37" s="129">
        <v>2</v>
      </c>
      <c r="N37" s="129">
        <v>52400</v>
      </c>
      <c r="O37" s="130">
        <v>56</v>
      </c>
    </row>
    <row r="38" spans="1:15" ht="15" x14ac:dyDescent="0.2">
      <c r="A38" s="282"/>
      <c r="B38" s="300"/>
      <c r="C38" s="115" t="s">
        <v>298</v>
      </c>
      <c r="D38" s="116" t="s">
        <v>299</v>
      </c>
      <c r="E38" s="117">
        <v>0</v>
      </c>
      <c r="F38" s="117">
        <v>0</v>
      </c>
      <c r="G38" s="117">
        <v>15</v>
      </c>
      <c r="H38" s="117">
        <v>785245</v>
      </c>
      <c r="I38" s="117">
        <v>0</v>
      </c>
      <c r="J38" s="117">
        <v>0</v>
      </c>
      <c r="K38" s="117">
        <v>8</v>
      </c>
      <c r="L38" s="117">
        <v>95</v>
      </c>
      <c r="M38" s="117">
        <v>5</v>
      </c>
      <c r="N38" s="117">
        <v>49600</v>
      </c>
      <c r="O38" s="118">
        <v>21</v>
      </c>
    </row>
    <row r="39" spans="1:15" ht="15" x14ac:dyDescent="0.2">
      <c r="A39" s="282"/>
      <c r="B39" s="300"/>
      <c r="C39" s="115" t="s">
        <v>160</v>
      </c>
      <c r="D39" s="116" t="s">
        <v>297</v>
      </c>
      <c r="E39" s="117">
        <v>0</v>
      </c>
      <c r="F39" s="117">
        <v>0</v>
      </c>
      <c r="G39" s="117">
        <v>10</v>
      </c>
      <c r="H39" s="117">
        <v>439061</v>
      </c>
      <c r="I39" s="117">
        <v>1</v>
      </c>
      <c r="J39" s="117">
        <v>1.5</v>
      </c>
      <c r="K39" s="117">
        <v>5</v>
      </c>
      <c r="L39" s="117">
        <v>24.5</v>
      </c>
      <c r="M39" s="117">
        <v>4</v>
      </c>
      <c r="N39" s="117">
        <v>22600</v>
      </c>
      <c r="O39" s="118">
        <v>19</v>
      </c>
    </row>
    <row r="40" spans="1:15" ht="15" x14ac:dyDescent="0.2">
      <c r="A40" s="282"/>
      <c r="B40" s="300"/>
      <c r="C40" s="115" t="s">
        <v>300</v>
      </c>
      <c r="D40" s="116" t="s">
        <v>268</v>
      </c>
      <c r="E40" s="117">
        <v>1</v>
      </c>
      <c r="F40" s="117">
        <v>1000000</v>
      </c>
      <c r="G40" s="117">
        <v>19</v>
      </c>
      <c r="H40" s="117">
        <v>2416767</v>
      </c>
      <c r="I40" s="117">
        <v>0</v>
      </c>
      <c r="J40" s="117">
        <v>0</v>
      </c>
      <c r="K40" s="117">
        <v>13</v>
      </c>
      <c r="L40" s="117">
        <v>443</v>
      </c>
      <c r="M40" s="117">
        <v>3</v>
      </c>
      <c r="N40" s="117">
        <v>22600</v>
      </c>
      <c r="O40" s="118">
        <v>19</v>
      </c>
    </row>
    <row r="41" spans="1:15" ht="15" x14ac:dyDescent="0.2">
      <c r="A41" s="282"/>
      <c r="B41" s="300"/>
      <c r="C41" s="115" t="s">
        <v>301</v>
      </c>
      <c r="D41" s="116" t="s">
        <v>270</v>
      </c>
      <c r="E41" s="117">
        <v>0</v>
      </c>
      <c r="F41" s="117">
        <v>0</v>
      </c>
      <c r="G41" s="117">
        <v>7</v>
      </c>
      <c r="H41" s="117">
        <v>1598145</v>
      </c>
      <c r="I41" s="117">
        <v>0</v>
      </c>
      <c r="J41" s="117">
        <v>0</v>
      </c>
      <c r="K41" s="117">
        <v>6</v>
      </c>
      <c r="L41" s="117">
        <v>388</v>
      </c>
      <c r="M41" s="117">
        <v>1</v>
      </c>
      <c r="N41" s="117">
        <v>5600</v>
      </c>
      <c r="O41" s="118">
        <v>5</v>
      </c>
    </row>
    <row r="42" spans="1:15" s="138" customFormat="1" ht="15" x14ac:dyDescent="0.2">
      <c r="A42" s="282"/>
      <c r="B42" s="301"/>
      <c r="C42" s="119" t="s">
        <v>302</v>
      </c>
      <c r="D42" s="120" t="s">
        <v>270</v>
      </c>
      <c r="E42" s="121">
        <v>0</v>
      </c>
      <c r="F42" s="121">
        <v>0</v>
      </c>
      <c r="G42" s="121">
        <v>2</v>
      </c>
      <c r="H42" s="121">
        <v>49563</v>
      </c>
      <c r="I42" s="121">
        <v>0</v>
      </c>
      <c r="J42" s="121">
        <v>0</v>
      </c>
      <c r="K42" s="121">
        <v>2</v>
      </c>
      <c r="L42" s="121">
        <v>21</v>
      </c>
      <c r="M42" s="121">
        <v>1</v>
      </c>
      <c r="N42" s="121">
        <v>58400</v>
      </c>
      <c r="O42" s="122">
        <v>48</v>
      </c>
    </row>
    <row r="43" spans="1:15" ht="14.25" customHeight="1" x14ac:dyDescent="0.2">
      <c r="A43" s="283"/>
      <c r="B43" s="287" t="s">
        <v>273</v>
      </c>
      <c r="C43" s="288"/>
      <c r="D43" s="124"/>
      <c r="E43" s="125">
        <v>1</v>
      </c>
      <c r="F43" s="125">
        <v>1000000</v>
      </c>
      <c r="G43" s="125">
        <v>67</v>
      </c>
      <c r="H43" s="125">
        <v>6410572</v>
      </c>
      <c r="I43" s="125">
        <v>1</v>
      </c>
      <c r="J43" s="125">
        <v>1.5</v>
      </c>
      <c r="K43" s="125">
        <v>36</v>
      </c>
      <c r="L43" s="125">
        <v>977.5</v>
      </c>
      <c r="M43" s="125">
        <v>16</v>
      </c>
      <c r="N43" s="125">
        <v>211200</v>
      </c>
      <c r="O43" s="126">
        <v>168</v>
      </c>
    </row>
    <row r="44" spans="1:15" ht="14.25" customHeight="1" x14ac:dyDescent="0.2">
      <c r="A44" s="278" t="s">
        <v>278</v>
      </c>
      <c r="B44" s="279"/>
      <c r="C44" s="280"/>
      <c r="D44" s="131"/>
      <c r="E44" s="132">
        <v>1</v>
      </c>
      <c r="F44" s="132">
        <v>1000000</v>
      </c>
      <c r="G44" s="132">
        <v>125</v>
      </c>
      <c r="H44" s="132">
        <v>8906443</v>
      </c>
      <c r="I44" s="132">
        <v>4</v>
      </c>
      <c r="J44" s="132">
        <v>42</v>
      </c>
      <c r="K44" s="132">
        <v>73</v>
      </c>
      <c r="L44" s="132">
        <v>1402.5</v>
      </c>
      <c r="M44" s="132">
        <v>24</v>
      </c>
      <c r="N44" s="132">
        <v>349000</v>
      </c>
      <c r="O44" s="133">
        <v>298</v>
      </c>
    </row>
    <row r="45" spans="1:15" ht="15" x14ac:dyDescent="0.2">
      <c r="A45" s="292">
        <v>4</v>
      </c>
      <c r="B45" s="295">
        <v>1</v>
      </c>
      <c r="C45" s="127" t="s">
        <v>303</v>
      </c>
      <c r="D45" s="128" t="s">
        <v>270</v>
      </c>
      <c r="E45" s="129">
        <v>0</v>
      </c>
      <c r="F45" s="129">
        <v>0</v>
      </c>
      <c r="G45" s="129">
        <v>2</v>
      </c>
      <c r="H45" s="129">
        <v>169919</v>
      </c>
      <c r="I45" s="129">
        <v>0</v>
      </c>
      <c r="J45" s="129">
        <v>0</v>
      </c>
      <c r="K45" s="129">
        <v>0</v>
      </c>
      <c r="L45" s="129">
        <v>0</v>
      </c>
      <c r="M45" s="129">
        <v>0</v>
      </c>
      <c r="N45" s="129">
        <v>0</v>
      </c>
      <c r="O45" s="130">
        <v>0</v>
      </c>
    </row>
    <row r="46" spans="1:15" ht="15" x14ac:dyDescent="0.2">
      <c r="A46" s="293"/>
      <c r="B46" s="296"/>
      <c r="C46" s="115" t="s">
        <v>304</v>
      </c>
      <c r="D46" s="116" t="s">
        <v>294</v>
      </c>
      <c r="E46" s="117">
        <v>1</v>
      </c>
      <c r="F46" s="117">
        <v>300000</v>
      </c>
      <c r="G46" s="117">
        <v>36</v>
      </c>
      <c r="H46" s="117">
        <v>7252040</v>
      </c>
      <c r="I46" s="117">
        <v>1</v>
      </c>
      <c r="J46" s="117">
        <v>3</v>
      </c>
      <c r="K46" s="117">
        <v>25</v>
      </c>
      <c r="L46" s="117">
        <v>549</v>
      </c>
      <c r="M46" s="117">
        <v>3</v>
      </c>
      <c r="N46" s="117">
        <v>39000</v>
      </c>
      <c r="O46" s="118">
        <v>0</v>
      </c>
    </row>
    <row r="47" spans="1:15" ht="15" x14ac:dyDescent="0.2">
      <c r="A47" s="293"/>
      <c r="B47" s="296"/>
      <c r="C47" s="119" t="s">
        <v>305</v>
      </c>
      <c r="D47" s="120" t="s">
        <v>272</v>
      </c>
      <c r="E47" s="121">
        <v>0</v>
      </c>
      <c r="F47" s="121">
        <v>0</v>
      </c>
      <c r="G47" s="121">
        <v>8</v>
      </c>
      <c r="H47" s="121">
        <v>170203</v>
      </c>
      <c r="I47" s="121">
        <v>1</v>
      </c>
      <c r="J47" s="121">
        <v>8</v>
      </c>
      <c r="K47" s="121">
        <v>12</v>
      </c>
      <c r="L47" s="121">
        <v>48</v>
      </c>
      <c r="M47" s="121">
        <v>7</v>
      </c>
      <c r="N47" s="121">
        <v>156200</v>
      </c>
      <c r="O47" s="122">
        <v>207</v>
      </c>
    </row>
    <row r="48" spans="1:15" ht="15" x14ac:dyDescent="0.2">
      <c r="A48" s="293"/>
      <c r="B48" s="296"/>
      <c r="C48" s="119" t="s">
        <v>306</v>
      </c>
      <c r="D48" s="120" t="s">
        <v>307</v>
      </c>
      <c r="E48" s="117">
        <v>2</v>
      </c>
      <c r="F48" s="117">
        <v>115200</v>
      </c>
      <c r="G48" s="117">
        <v>25</v>
      </c>
      <c r="H48" s="117">
        <v>1236600</v>
      </c>
      <c r="I48" s="117">
        <v>2</v>
      </c>
      <c r="J48" s="117">
        <v>32</v>
      </c>
      <c r="K48" s="117">
        <v>21</v>
      </c>
      <c r="L48" s="117">
        <v>379</v>
      </c>
      <c r="M48" s="117">
        <v>15</v>
      </c>
      <c r="N48" s="117">
        <v>526600</v>
      </c>
      <c r="O48" s="118">
        <v>557</v>
      </c>
    </row>
    <row r="49" spans="1:15" ht="15" x14ac:dyDescent="0.2">
      <c r="A49" s="293"/>
      <c r="B49" s="296"/>
      <c r="C49" s="142" t="s">
        <v>308</v>
      </c>
      <c r="D49" s="143" t="s">
        <v>309</v>
      </c>
      <c r="E49" s="144">
        <v>0</v>
      </c>
      <c r="F49" s="145">
        <v>0</v>
      </c>
      <c r="G49" s="145">
        <v>12</v>
      </c>
      <c r="H49" s="145">
        <v>465733</v>
      </c>
      <c r="I49" s="145">
        <v>0</v>
      </c>
      <c r="J49" s="145">
        <v>0</v>
      </c>
      <c r="K49" s="145">
        <v>11</v>
      </c>
      <c r="L49" s="145">
        <v>90</v>
      </c>
      <c r="M49" s="145">
        <v>4</v>
      </c>
      <c r="N49" s="145">
        <v>103200</v>
      </c>
      <c r="O49" s="146">
        <v>114</v>
      </c>
    </row>
    <row r="50" spans="1:15" ht="15" x14ac:dyDescent="0.2">
      <c r="A50" s="293"/>
      <c r="B50" s="296"/>
      <c r="C50" s="127" t="s">
        <v>310</v>
      </c>
      <c r="D50" s="128" t="s">
        <v>311</v>
      </c>
      <c r="E50" s="129">
        <v>0</v>
      </c>
      <c r="F50" s="129">
        <v>0</v>
      </c>
      <c r="G50" s="129">
        <v>17</v>
      </c>
      <c r="H50" s="129">
        <v>541235</v>
      </c>
      <c r="I50" s="129">
        <v>0</v>
      </c>
      <c r="J50" s="129">
        <v>0</v>
      </c>
      <c r="K50" s="129">
        <v>5</v>
      </c>
      <c r="L50" s="129">
        <v>89</v>
      </c>
      <c r="M50" s="129">
        <v>0</v>
      </c>
      <c r="N50" s="129">
        <v>0</v>
      </c>
      <c r="O50" s="130">
        <v>0</v>
      </c>
    </row>
    <row r="51" spans="1:15" ht="15" x14ac:dyDescent="0.2">
      <c r="A51" s="293"/>
      <c r="B51" s="296"/>
      <c r="C51" s="115" t="s">
        <v>312</v>
      </c>
      <c r="D51" s="116" t="s">
        <v>270</v>
      </c>
      <c r="E51" s="117">
        <v>0</v>
      </c>
      <c r="F51" s="117">
        <v>0</v>
      </c>
      <c r="G51" s="117">
        <v>10</v>
      </c>
      <c r="H51" s="117">
        <v>962407</v>
      </c>
      <c r="I51" s="117">
        <v>0</v>
      </c>
      <c r="J51" s="117">
        <v>0</v>
      </c>
      <c r="K51" s="117">
        <v>4</v>
      </c>
      <c r="L51" s="117">
        <v>162</v>
      </c>
      <c r="M51" s="117">
        <v>1</v>
      </c>
      <c r="N51" s="117">
        <v>1800</v>
      </c>
      <c r="O51" s="118">
        <v>0</v>
      </c>
    </row>
    <row r="52" spans="1:15" ht="15" x14ac:dyDescent="0.2">
      <c r="A52" s="293"/>
      <c r="B52" s="297"/>
      <c r="C52" s="115" t="s">
        <v>313</v>
      </c>
      <c r="D52" s="116" t="s">
        <v>270</v>
      </c>
      <c r="E52" s="117">
        <v>0</v>
      </c>
      <c r="F52" s="117">
        <v>0</v>
      </c>
      <c r="G52" s="117">
        <v>0</v>
      </c>
      <c r="H52" s="117">
        <v>0</v>
      </c>
      <c r="I52" s="117">
        <v>0</v>
      </c>
      <c r="J52" s="117">
        <v>0</v>
      </c>
      <c r="K52" s="117">
        <v>0</v>
      </c>
      <c r="L52" s="117">
        <v>0</v>
      </c>
      <c r="M52" s="117">
        <v>0</v>
      </c>
      <c r="N52" s="117">
        <v>0</v>
      </c>
      <c r="O52" s="118">
        <v>0</v>
      </c>
    </row>
    <row r="53" spans="1:15" ht="14.25" customHeight="1" x14ac:dyDescent="0.2">
      <c r="A53" s="294"/>
      <c r="B53" s="298" t="s">
        <v>273</v>
      </c>
      <c r="C53" s="288"/>
      <c r="D53" s="124"/>
      <c r="E53" s="125">
        <v>3</v>
      </c>
      <c r="F53" s="125">
        <v>415200</v>
      </c>
      <c r="G53" s="125">
        <v>110</v>
      </c>
      <c r="H53" s="125">
        <v>10798137</v>
      </c>
      <c r="I53" s="125">
        <v>4</v>
      </c>
      <c r="J53" s="125">
        <v>43</v>
      </c>
      <c r="K53" s="125">
        <v>78</v>
      </c>
      <c r="L53" s="125">
        <v>1317</v>
      </c>
      <c r="M53" s="125">
        <v>30</v>
      </c>
      <c r="N53" s="125">
        <v>826800</v>
      </c>
      <c r="O53" s="126">
        <v>878</v>
      </c>
    </row>
    <row r="54" spans="1:15" ht="14.25" customHeight="1" x14ac:dyDescent="0.2">
      <c r="A54" s="278" t="s">
        <v>278</v>
      </c>
      <c r="B54" s="279"/>
      <c r="C54" s="280"/>
      <c r="D54" s="131"/>
      <c r="E54" s="132">
        <v>3</v>
      </c>
      <c r="F54" s="132">
        <v>415200</v>
      </c>
      <c r="G54" s="132">
        <v>110</v>
      </c>
      <c r="H54" s="132">
        <v>10798137</v>
      </c>
      <c r="I54" s="132">
        <v>4</v>
      </c>
      <c r="J54" s="132">
        <v>43</v>
      </c>
      <c r="K54" s="132">
        <v>78</v>
      </c>
      <c r="L54" s="132">
        <v>1317</v>
      </c>
      <c r="M54" s="132">
        <v>30</v>
      </c>
      <c r="N54" s="132">
        <v>826800</v>
      </c>
      <c r="O54" s="133">
        <v>878</v>
      </c>
    </row>
    <row r="55" spans="1:15" ht="15" x14ac:dyDescent="0.2">
      <c r="A55" s="281">
        <v>5</v>
      </c>
      <c r="B55" s="284">
        <v>1</v>
      </c>
      <c r="C55" s="115" t="s">
        <v>314</v>
      </c>
      <c r="D55" s="116" t="s">
        <v>307</v>
      </c>
      <c r="E55" s="117">
        <v>0</v>
      </c>
      <c r="F55" s="117">
        <v>0</v>
      </c>
      <c r="G55" s="117">
        <v>9</v>
      </c>
      <c r="H55" s="117">
        <v>277928</v>
      </c>
      <c r="I55" s="117">
        <v>0</v>
      </c>
      <c r="J55" s="117">
        <v>0</v>
      </c>
      <c r="K55" s="117">
        <v>7</v>
      </c>
      <c r="L55" s="117">
        <v>314</v>
      </c>
      <c r="M55" s="117">
        <v>1</v>
      </c>
      <c r="N55" s="117">
        <v>16400</v>
      </c>
      <c r="O55" s="118">
        <v>41</v>
      </c>
    </row>
    <row r="56" spans="1:15" ht="15" x14ac:dyDescent="0.2">
      <c r="A56" s="282"/>
      <c r="B56" s="285"/>
      <c r="C56" s="115" t="s">
        <v>315</v>
      </c>
      <c r="D56" s="116" t="s">
        <v>270</v>
      </c>
      <c r="E56" s="117">
        <v>0</v>
      </c>
      <c r="F56" s="117">
        <v>0</v>
      </c>
      <c r="G56" s="117">
        <v>10</v>
      </c>
      <c r="H56" s="117">
        <v>442713</v>
      </c>
      <c r="I56" s="117">
        <v>0</v>
      </c>
      <c r="J56" s="117">
        <v>0</v>
      </c>
      <c r="K56" s="117">
        <v>4</v>
      </c>
      <c r="L56" s="117">
        <v>215</v>
      </c>
      <c r="M56" s="117">
        <v>2</v>
      </c>
      <c r="N56" s="117">
        <v>38000</v>
      </c>
      <c r="O56" s="118">
        <v>0</v>
      </c>
    </row>
    <row r="57" spans="1:15" ht="15" x14ac:dyDescent="0.2">
      <c r="A57" s="282"/>
      <c r="B57" s="285"/>
      <c r="C57" s="115" t="s">
        <v>316</v>
      </c>
      <c r="D57" s="116" t="s">
        <v>268</v>
      </c>
      <c r="E57" s="117">
        <v>1</v>
      </c>
      <c r="F57" s="117">
        <v>50000</v>
      </c>
      <c r="G57" s="117">
        <v>3</v>
      </c>
      <c r="H57" s="117">
        <v>90000</v>
      </c>
      <c r="I57" s="117">
        <v>0</v>
      </c>
      <c r="J57" s="117">
        <v>0</v>
      </c>
      <c r="K57" s="117">
        <v>3</v>
      </c>
      <c r="L57" s="117">
        <v>75</v>
      </c>
      <c r="M57" s="117">
        <v>3</v>
      </c>
      <c r="N57" s="117">
        <v>20400</v>
      </c>
      <c r="O57" s="118">
        <v>0</v>
      </c>
    </row>
    <row r="58" spans="1:15" ht="15" x14ac:dyDescent="0.2">
      <c r="A58" s="282"/>
      <c r="B58" s="286"/>
      <c r="C58" s="119" t="s">
        <v>317</v>
      </c>
      <c r="D58" s="120" t="s">
        <v>270</v>
      </c>
      <c r="E58" s="121">
        <v>0</v>
      </c>
      <c r="F58" s="121">
        <v>0</v>
      </c>
      <c r="G58" s="121">
        <v>0</v>
      </c>
      <c r="H58" s="121">
        <v>0</v>
      </c>
      <c r="I58" s="121">
        <v>0</v>
      </c>
      <c r="J58" s="121">
        <v>0</v>
      </c>
      <c r="K58" s="121">
        <v>0</v>
      </c>
      <c r="L58" s="121">
        <v>0</v>
      </c>
      <c r="M58" s="121">
        <v>0</v>
      </c>
      <c r="N58" s="121">
        <v>0</v>
      </c>
      <c r="O58" s="122">
        <v>0</v>
      </c>
    </row>
    <row r="59" spans="1:15" ht="14.25" customHeight="1" x14ac:dyDescent="0.2">
      <c r="A59" s="282"/>
      <c r="B59" s="287" t="s">
        <v>273</v>
      </c>
      <c r="C59" s="288"/>
      <c r="D59" s="124"/>
      <c r="E59" s="125">
        <v>1</v>
      </c>
      <c r="F59" s="125">
        <v>50000</v>
      </c>
      <c r="G59" s="125">
        <v>22</v>
      </c>
      <c r="H59" s="125">
        <v>810641</v>
      </c>
      <c r="I59" s="125">
        <v>0</v>
      </c>
      <c r="J59" s="125">
        <v>0</v>
      </c>
      <c r="K59" s="125">
        <v>14</v>
      </c>
      <c r="L59" s="125">
        <v>604</v>
      </c>
      <c r="M59" s="125">
        <v>6</v>
      </c>
      <c r="N59" s="125">
        <v>74800</v>
      </c>
      <c r="O59" s="126">
        <v>41</v>
      </c>
    </row>
    <row r="60" spans="1:15" ht="15" x14ac:dyDescent="0.2">
      <c r="A60" s="282"/>
      <c r="B60" s="299">
        <v>2</v>
      </c>
      <c r="C60" s="127" t="s">
        <v>318</v>
      </c>
      <c r="D60" s="128" t="s">
        <v>272</v>
      </c>
      <c r="E60" s="129">
        <v>2</v>
      </c>
      <c r="F60" s="129">
        <v>110000</v>
      </c>
      <c r="G60" s="129">
        <v>17</v>
      </c>
      <c r="H60" s="129">
        <v>989128</v>
      </c>
      <c r="I60" s="129">
        <v>2</v>
      </c>
      <c r="J60" s="129">
        <v>4</v>
      </c>
      <c r="K60" s="129">
        <v>6</v>
      </c>
      <c r="L60" s="129">
        <v>15</v>
      </c>
      <c r="M60" s="129">
        <v>1</v>
      </c>
      <c r="N60" s="129">
        <v>24200</v>
      </c>
      <c r="O60" s="130">
        <v>0</v>
      </c>
    </row>
    <row r="61" spans="1:15" ht="15" x14ac:dyDescent="0.2">
      <c r="A61" s="282"/>
      <c r="B61" s="300"/>
      <c r="C61" s="115" t="s">
        <v>319</v>
      </c>
      <c r="D61" s="116" t="s">
        <v>272</v>
      </c>
      <c r="E61" s="117">
        <v>2</v>
      </c>
      <c r="F61" s="117">
        <v>17100</v>
      </c>
      <c r="G61" s="117">
        <v>21</v>
      </c>
      <c r="H61" s="117">
        <v>403958</v>
      </c>
      <c r="I61" s="117">
        <v>1</v>
      </c>
      <c r="J61" s="117">
        <v>2</v>
      </c>
      <c r="K61" s="117">
        <v>14</v>
      </c>
      <c r="L61" s="117">
        <v>54</v>
      </c>
      <c r="M61" s="117">
        <v>8</v>
      </c>
      <c r="N61" s="117">
        <v>142200</v>
      </c>
      <c r="O61" s="118">
        <v>0</v>
      </c>
    </row>
    <row r="62" spans="1:15" ht="15" x14ac:dyDescent="0.2">
      <c r="A62" s="282"/>
      <c r="B62" s="300"/>
      <c r="C62" s="115" t="s">
        <v>320</v>
      </c>
      <c r="D62" s="116" t="s">
        <v>272</v>
      </c>
      <c r="E62" s="117">
        <v>4</v>
      </c>
      <c r="F62" s="117">
        <v>151460</v>
      </c>
      <c r="G62" s="117">
        <v>14</v>
      </c>
      <c r="H62" s="117">
        <v>544527</v>
      </c>
      <c r="I62" s="117">
        <v>5</v>
      </c>
      <c r="J62" s="117">
        <v>41</v>
      </c>
      <c r="K62" s="117">
        <v>18</v>
      </c>
      <c r="L62" s="117">
        <v>176</v>
      </c>
      <c r="M62" s="117">
        <v>3</v>
      </c>
      <c r="N62" s="117">
        <v>79400</v>
      </c>
      <c r="O62" s="118">
        <v>0</v>
      </c>
    </row>
    <row r="63" spans="1:15" ht="15" x14ac:dyDescent="0.2">
      <c r="A63" s="282"/>
      <c r="B63" s="300"/>
      <c r="C63" s="115" t="s">
        <v>321</v>
      </c>
      <c r="D63" s="120" t="s">
        <v>322</v>
      </c>
      <c r="E63" s="121">
        <v>0</v>
      </c>
      <c r="F63" s="121">
        <v>0</v>
      </c>
      <c r="G63" s="121">
        <v>0</v>
      </c>
      <c r="H63" s="121">
        <v>0</v>
      </c>
      <c r="I63" s="121">
        <v>0</v>
      </c>
      <c r="J63" s="121">
        <v>0</v>
      </c>
      <c r="K63" s="121">
        <v>0</v>
      </c>
      <c r="L63" s="121">
        <v>0</v>
      </c>
      <c r="M63" s="121">
        <v>0</v>
      </c>
      <c r="N63" s="121">
        <v>0</v>
      </c>
      <c r="O63" s="122">
        <v>0</v>
      </c>
    </row>
    <row r="64" spans="1:15" ht="15" x14ac:dyDescent="0.2">
      <c r="A64" s="282"/>
      <c r="B64" s="301"/>
      <c r="C64" s="147" t="s">
        <v>179</v>
      </c>
      <c r="D64" s="135" t="s">
        <v>270</v>
      </c>
      <c r="E64" s="136">
        <v>0</v>
      </c>
      <c r="F64" s="136">
        <v>0</v>
      </c>
      <c r="G64" s="136">
        <v>14</v>
      </c>
      <c r="H64" s="136">
        <v>796093</v>
      </c>
      <c r="I64" s="136">
        <v>0</v>
      </c>
      <c r="J64" s="136">
        <v>0</v>
      </c>
      <c r="K64" s="136">
        <v>11</v>
      </c>
      <c r="L64" s="136">
        <v>226.5</v>
      </c>
      <c r="M64" s="136">
        <v>3</v>
      </c>
      <c r="N64" s="136">
        <v>65400</v>
      </c>
      <c r="O64" s="137">
        <v>0</v>
      </c>
    </row>
    <row r="65" spans="1:15" ht="14.25" customHeight="1" x14ac:dyDescent="0.2">
      <c r="A65" s="283"/>
      <c r="B65" s="287" t="s">
        <v>273</v>
      </c>
      <c r="C65" s="288"/>
      <c r="D65" s="124"/>
      <c r="E65" s="125">
        <v>8</v>
      </c>
      <c r="F65" s="125">
        <v>278560</v>
      </c>
      <c r="G65" s="125">
        <v>66</v>
      </c>
      <c r="H65" s="125">
        <v>2733706</v>
      </c>
      <c r="I65" s="125">
        <v>8</v>
      </c>
      <c r="J65" s="125">
        <v>47</v>
      </c>
      <c r="K65" s="125">
        <v>49</v>
      </c>
      <c r="L65" s="125">
        <v>471.5</v>
      </c>
      <c r="M65" s="125">
        <v>15</v>
      </c>
      <c r="N65" s="125">
        <v>311200</v>
      </c>
      <c r="O65" s="126">
        <v>0</v>
      </c>
    </row>
    <row r="66" spans="1:15" ht="14.25" customHeight="1" x14ac:dyDescent="0.2">
      <c r="A66" s="278" t="s">
        <v>278</v>
      </c>
      <c r="B66" s="279"/>
      <c r="C66" s="280"/>
      <c r="D66" s="131"/>
      <c r="E66" s="132">
        <v>9</v>
      </c>
      <c r="F66" s="132">
        <v>328560</v>
      </c>
      <c r="G66" s="132">
        <v>88</v>
      </c>
      <c r="H66" s="132">
        <v>3544347</v>
      </c>
      <c r="I66" s="132">
        <v>8</v>
      </c>
      <c r="J66" s="132">
        <v>47</v>
      </c>
      <c r="K66" s="132">
        <v>63</v>
      </c>
      <c r="L66" s="132">
        <v>1075.5</v>
      </c>
      <c r="M66" s="132">
        <v>21</v>
      </c>
      <c r="N66" s="132">
        <v>386000</v>
      </c>
      <c r="O66" s="133">
        <v>41</v>
      </c>
    </row>
    <row r="67" spans="1:15" ht="15" x14ac:dyDescent="0.2">
      <c r="A67" s="281">
        <v>6</v>
      </c>
      <c r="B67" s="284">
        <v>1</v>
      </c>
      <c r="C67" s="127" t="s">
        <v>323</v>
      </c>
      <c r="D67" s="128" t="s">
        <v>272</v>
      </c>
      <c r="E67" s="129">
        <v>0</v>
      </c>
      <c r="F67" s="129">
        <v>0</v>
      </c>
      <c r="G67" s="129">
        <v>14</v>
      </c>
      <c r="H67" s="129">
        <v>891791</v>
      </c>
      <c r="I67" s="129">
        <v>2</v>
      </c>
      <c r="J67" s="129">
        <v>162</v>
      </c>
      <c r="K67" s="129">
        <v>29</v>
      </c>
      <c r="L67" s="129">
        <v>1846</v>
      </c>
      <c r="M67" s="129">
        <v>12</v>
      </c>
      <c r="N67" s="129">
        <v>21800</v>
      </c>
      <c r="O67" s="130">
        <v>0</v>
      </c>
    </row>
    <row r="68" spans="1:15" ht="15" x14ac:dyDescent="0.2">
      <c r="A68" s="282"/>
      <c r="B68" s="285"/>
      <c r="C68" s="115" t="s">
        <v>324</v>
      </c>
      <c r="D68" s="116" t="s">
        <v>270</v>
      </c>
      <c r="E68" s="117">
        <v>0</v>
      </c>
      <c r="F68" s="117">
        <v>0</v>
      </c>
      <c r="G68" s="117">
        <v>5</v>
      </c>
      <c r="H68" s="117">
        <v>77263</v>
      </c>
      <c r="I68" s="117">
        <v>0</v>
      </c>
      <c r="J68" s="117">
        <v>0</v>
      </c>
      <c r="K68" s="117">
        <v>9</v>
      </c>
      <c r="L68" s="117">
        <v>211</v>
      </c>
      <c r="M68" s="117">
        <v>9</v>
      </c>
      <c r="N68" s="117">
        <v>334600</v>
      </c>
      <c r="O68" s="118">
        <v>381</v>
      </c>
    </row>
    <row r="69" spans="1:15" ht="15" x14ac:dyDescent="0.2">
      <c r="A69" s="282"/>
      <c r="B69" s="285"/>
      <c r="C69" s="115" t="s">
        <v>325</v>
      </c>
      <c r="D69" s="116" t="s">
        <v>267</v>
      </c>
      <c r="E69" s="117">
        <v>10</v>
      </c>
      <c r="F69" s="117">
        <v>283994</v>
      </c>
      <c r="G69" s="117">
        <v>44</v>
      </c>
      <c r="H69" s="117">
        <v>1346017</v>
      </c>
      <c r="I69" s="117">
        <v>4</v>
      </c>
      <c r="J69" s="117">
        <v>45</v>
      </c>
      <c r="K69" s="117">
        <v>42</v>
      </c>
      <c r="L69" s="117">
        <v>615.5</v>
      </c>
      <c r="M69" s="117">
        <v>13</v>
      </c>
      <c r="N69" s="117">
        <v>148600</v>
      </c>
      <c r="O69" s="118">
        <v>0</v>
      </c>
    </row>
    <row r="70" spans="1:15" ht="15" x14ac:dyDescent="0.2">
      <c r="A70" s="282"/>
      <c r="B70" s="285"/>
      <c r="C70" s="115" t="s">
        <v>326</v>
      </c>
      <c r="D70" s="116" t="s">
        <v>268</v>
      </c>
      <c r="E70" s="117">
        <v>0</v>
      </c>
      <c r="F70" s="117">
        <v>0</v>
      </c>
      <c r="G70" s="117">
        <v>6</v>
      </c>
      <c r="H70" s="117">
        <v>220000</v>
      </c>
      <c r="I70" s="117">
        <v>0</v>
      </c>
      <c r="J70" s="117">
        <v>0</v>
      </c>
      <c r="K70" s="117">
        <v>7</v>
      </c>
      <c r="L70" s="117">
        <v>107</v>
      </c>
      <c r="M70" s="117">
        <v>3</v>
      </c>
      <c r="N70" s="117">
        <v>66000</v>
      </c>
      <c r="O70" s="118">
        <v>0</v>
      </c>
    </row>
    <row r="71" spans="1:15" ht="15" x14ac:dyDescent="0.2">
      <c r="A71" s="282"/>
      <c r="B71" s="285"/>
      <c r="C71" s="115" t="s">
        <v>327</v>
      </c>
      <c r="D71" s="116" t="s">
        <v>268</v>
      </c>
      <c r="E71" s="117">
        <v>1</v>
      </c>
      <c r="F71" s="117">
        <v>14000</v>
      </c>
      <c r="G71" s="117">
        <v>17</v>
      </c>
      <c r="H71" s="117">
        <v>1368328</v>
      </c>
      <c r="I71" s="117">
        <v>1</v>
      </c>
      <c r="J71" s="117">
        <v>42</v>
      </c>
      <c r="K71" s="117">
        <v>14</v>
      </c>
      <c r="L71" s="117">
        <v>681</v>
      </c>
      <c r="M71" s="117">
        <v>5</v>
      </c>
      <c r="N71" s="117">
        <v>146800</v>
      </c>
      <c r="O71" s="118">
        <v>0</v>
      </c>
    </row>
    <row r="72" spans="1:15" ht="15" x14ac:dyDescent="0.2">
      <c r="A72" s="282"/>
      <c r="B72" s="285"/>
      <c r="C72" s="115" t="s">
        <v>328</v>
      </c>
      <c r="D72" s="116" t="s">
        <v>297</v>
      </c>
      <c r="E72" s="117">
        <v>4</v>
      </c>
      <c r="F72" s="117">
        <v>298944</v>
      </c>
      <c r="G72" s="117">
        <v>13</v>
      </c>
      <c r="H72" s="117">
        <v>498225</v>
      </c>
      <c r="I72" s="117">
        <v>0</v>
      </c>
      <c r="J72" s="117">
        <v>0</v>
      </c>
      <c r="K72" s="117">
        <v>13</v>
      </c>
      <c r="L72" s="117">
        <v>187</v>
      </c>
      <c r="M72" s="117">
        <v>8</v>
      </c>
      <c r="N72" s="117">
        <v>51600</v>
      </c>
      <c r="O72" s="118">
        <v>0</v>
      </c>
    </row>
    <row r="73" spans="1:15" ht="15" x14ac:dyDescent="0.2">
      <c r="A73" s="282"/>
      <c r="B73" s="285"/>
      <c r="C73" s="115" t="s">
        <v>329</v>
      </c>
      <c r="D73" s="128" t="s">
        <v>268</v>
      </c>
      <c r="E73" s="129">
        <v>0</v>
      </c>
      <c r="F73" s="129">
        <v>0</v>
      </c>
      <c r="G73" s="129">
        <v>23</v>
      </c>
      <c r="H73" s="129">
        <v>1593926</v>
      </c>
      <c r="I73" s="129">
        <v>1</v>
      </c>
      <c r="J73" s="129">
        <v>20</v>
      </c>
      <c r="K73" s="129">
        <v>18</v>
      </c>
      <c r="L73" s="129">
        <v>248.5</v>
      </c>
      <c r="M73" s="129">
        <v>11</v>
      </c>
      <c r="N73" s="129">
        <v>70200</v>
      </c>
      <c r="O73" s="130">
        <v>0</v>
      </c>
    </row>
    <row r="74" spans="1:15" ht="15" x14ac:dyDescent="0.2">
      <c r="A74" s="282"/>
      <c r="B74" s="285"/>
      <c r="C74" s="115" t="s">
        <v>330</v>
      </c>
      <c r="D74" s="116" t="s">
        <v>268</v>
      </c>
      <c r="E74" s="117">
        <v>0</v>
      </c>
      <c r="F74" s="117">
        <v>0</v>
      </c>
      <c r="G74" s="117">
        <v>8</v>
      </c>
      <c r="H74" s="117">
        <v>516527</v>
      </c>
      <c r="I74" s="117">
        <v>2</v>
      </c>
      <c r="J74" s="117">
        <v>35</v>
      </c>
      <c r="K74" s="117">
        <v>30</v>
      </c>
      <c r="L74" s="117">
        <v>614</v>
      </c>
      <c r="M74" s="117">
        <v>18</v>
      </c>
      <c r="N74" s="117">
        <v>152600</v>
      </c>
      <c r="O74" s="118">
        <v>0</v>
      </c>
    </row>
    <row r="75" spans="1:15" ht="15" x14ac:dyDescent="0.2">
      <c r="A75" s="282"/>
      <c r="B75" s="286"/>
      <c r="C75" s="119" t="s">
        <v>331</v>
      </c>
      <c r="D75" s="120" t="s">
        <v>332</v>
      </c>
      <c r="E75" s="121">
        <v>1</v>
      </c>
      <c r="F75" s="121">
        <v>60000</v>
      </c>
      <c r="G75" s="121">
        <v>10</v>
      </c>
      <c r="H75" s="121">
        <v>232970</v>
      </c>
      <c r="I75" s="121">
        <v>0</v>
      </c>
      <c r="J75" s="121">
        <v>0</v>
      </c>
      <c r="K75" s="121">
        <v>12</v>
      </c>
      <c r="L75" s="121">
        <v>151.5</v>
      </c>
      <c r="M75" s="121">
        <v>9</v>
      </c>
      <c r="N75" s="121">
        <v>42600</v>
      </c>
      <c r="O75" s="122">
        <v>0</v>
      </c>
    </row>
    <row r="76" spans="1:15" ht="14.25" customHeight="1" x14ac:dyDescent="0.2">
      <c r="A76" s="283"/>
      <c r="B76" s="287" t="s">
        <v>273</v>
      </c>
      <c r="C76" s="288"/>
      <c r="D76" s="148"/>
      <c r="E76" s="149">
        <v>16</v>
      </c>
      <c r="F76" s="149">
        <v>656938</v>
      </c>
      <c r="G76" s="149">
        <v>140</v>
      </c>
      <c r="H76" s="149">
        <v>6745047</v>
      </c>
      <c r="I76" s="149">
        <v>10</v>
      </c>
      <c r="J76" s="149">
        <v>304</v>
      </c>
      <c r="K76" s="149">
        <v>174</v>
      </c>
      <c r="L76" s="149">
        <v>4661.5</v>
      </c>
      <c r="M76" s="149">
        <v>88</v>
      </c>
      <c r="N76" s="149">
        <v>1034800</v>
      </c>
      <c r="O76" s="150">
        <v>381</v>
      </c>
    </row>
    <row r="77" spans="1:15" ht="14.25" customHeight="1" x14ac:dyDescent="0.2">
      <c r="A77" s="278" t="s">
        <v>278</v>
      </c>
      <c r="B77" s="279"/>
      <c r="C77" s="280"/>
      <c r="D77" s="131"/>
      <c r="E77" s="132">
        <v>16</v>
      </c>
      <c r="F77" s="132">
        <v>656938</v>
      </c>
      <c r="G77" s="132">
        <v>140</v>
      </c>
      <c r="H77" s="132">
        <v>6745047</v>
      </c>
      <c r="I77" s="132">
        <v>10</v>
      </c>
      <c r="J77" s="132">
        <v>304</v>
      </c>
      <c r="K77" s="132">
        <v>174</v>
      </c>
      <c r="L77" s="132">
        <v>4661.5</v>
      </c>
      <c r="M77" s="132">
        <v>88</v>
      </c>
      <c r="N77" s="132">
        <v>1034800</v>
      </c>
      <c r="O77" s="133">
        <v>381</v>
      </c>
    </row>
    <row r="78" spans="1:15" ht="15" x14ac:dyDescent="0.2">
      <c r="A78" s="281">
        <v>7</v>
      </c>
      <c r="B78" s="299">
        <v>1</v>
      </c>
      <c r="C78" s="127" t="s">
        <v>333</v>
      </c>
      <c r="D78" s="128" t="s">
        <v>272</v>
      </c>
      <c r="E78" s="129">
        <v>1</v>
      </c>
      <c r="F78" s="129">
        <v>50000</v>
      </c>
      <c r="G78" s="129">
        <v>21</v>
      </c>
      <c r="H78" s="129">
        <v>787843</v>
      </c>
      <c r="I78" s="129">
        <v>1</v>
      </c>
      <c r="J78" s="129">
        <v>15</v>
      </c>
      <c r="K78" s="129">
        <v>18</v>
      </c>
      <c r="L78" s="129">
        <v>151</v>
      </c>
      <c r="M78" s="129">
        <v>13</v>
      </c>
      <c r="N78" s="129">
        <v>214800</v>
      </c>
      <c r="O78" s="130">
        <v>0</v>
      </c>
    </row>
    <row r="79" spans="1:15" ht="15" x14ac:dyDescent="0.2">
      <c r="A79" s="282"/>
      <c r="B79" s="300"/>
      <c r="C79" s="115" t="s">
        <v>334</v>
      </c>
      <c r="D79" s="116" t="s">
        <v>272</v>
      </c>
      <c r="E79" s="117">
        <v>0</v>
      </c>
      <c r="F79" s="117">
        <v>0</v>
      </c>
      <c r="G79" s="117">
        <v>0</v>
      </c>
      <c r="H79" s="117">
        <v>0</v>
      </c>
      <c r="I79" s="117">
        <v>2</v>
      </c>
      <c r="J79" s="117">
        <v>42</v>
      </c>
      <c r="K79" s="117">
        <v>14</v>
      </c>
      <c r="L79" s="117">
        <v>280</v>
      </c>
      <c r="M79" s="117">
        <v>15</v>
      </c>
      <c r="N79" s="117">
        <v>276400</v>
      </c>
      <c r="O79" s="118">
        <v>0</v>
      </c>
    </row>
    <row r="80" spans="1:15" ht="15" x14ac:dyDescent="0.2">
      <c r="A80" s="282"/>
      <c r="B80" s="301"/>
      <c r="C80" s="119" t="s">
        <v>335</v>
      </c>
      <c r="D80" s="120" t="s">
        <v>270</v>
      </c>
      <c r="E80" s="121">
        <v>1</v>
      </c>
      <c r="F80" s="121">
        <v>29092</v>
      </c>
      <c r="G80" s="121">
        <v>1</v>
      </c>
      <c r="H80" s="121">
        <v>29092</v>
      </c>
      <c r="I80" s="121">
        <v>0</v>
      </c>
      <c r="J80" s="121">
        <v>0</v>
      </c>
      <c r="K80" s="121">
        <v>0</v>
      </c>
      <c r="L80" s="121">
        <v>0</v>
      </c>
      <c r="M80" s="121">
        <v>0</v>
      </c>
      <c r="N80" s="121">
        <v>0</v>
      </c>
      <c r="O80" s="122">
        <v>0</v>
      </c>
    </row>
    <row r="81" spans="1:15" ht="14.25" customHeight="1" x14ac:dyDescent="0.2">
      <c r="A81" s="282"/>
      <c r="B81" s="287" t="s">
        <v>273</v>
      </c>
      <c r="C81" s="288"/>
      <c r="D81" s="124"/>
      <c r="E81" s="125">
        <v>2</v>
      </c>
      <c r="F81" s="125">
        <v>79092</v>
      </c>
      <c r="G81" s="125">
        <v>22</v>
      </c>
      <c r="H81" s="125">
        <v>816935</v>
      </c>
      <c r="I81" s="125">
        <v>3</v>
      </c>
      <c r="J81" s="125">
        <v>57</v>
      </c>
      <c r="K81" s="125">
        <v>32</v>
      </c>
      <c r="L81" s="125">
        <v>431</v>
      </c>
      <c r="M81" s="125">
        <v>28</v>
      </c>
      <c r="N81" s="125">
        <v>491200</v>
      </c>
      <c r="O81" s="126">
        <v>0</v>
      </c>
    </row>
    <row r="82" spans="1:15" ht="15" x14ac:dyDescent="0.2">
      <c r="A82" s="282"/>
      <c r="B82" s="302">
        <v>2</v>
      </c>
      <c r="C82" s="151" t="s">
        <v>336</v>
      </c>
      <c r="D82" s="128" t="s">
        <v>268</v>
      </c>
      <c r="E82" s="129">
        <v>1</v>
      </c>
      <c r="F82" s="129">
        <v>40000</v>
      </c>
      <c r="G82" s="129">
        <v>2</v>
      </c>
      <c r="H82" s="129">
        <v>156000</v>
      </c>
      <c r="I82" s="129">
        <v>2</v>
      </c>
      <c r="J82" s="129">
        <v>7</v>
      </c>
      <c r="K82" s="129">
        <v>5</v>
      </c>
      <c r="L82" s="129">
        <v>58</v>
      </c>
      <c r="M82" s="129">
        <v>2</v>
      </c>
      <c r="N82" s="129">
        <v>14400</v>
      </c>
      <c r="O82" s="130">
        <v>0</v>
      </c>
    </row>
    <row r="83" spans="1:15" s="138" customFormat="1" ht="15" x14ac:dyDescent="0.2">
      <c r="A83" s="282"/>
      <c r="B83" s="303"/>
      <c r="C83" s="152" t="s">
        <v>337</v>
      </c>
      <c r="D83" s="116" t="s">
        <v>270</v>
      </c>
      <c r="E83" s="117">
        <v>0</v>
      </c>
      <c r="F83" s="117">
        <v>0</v>
      </c>
      <c r="G83" s="117">
        <v>5</v>
      </c>
      <c r="H83" s="117">
        <v>107300</v>
      </c>
      <c r="I83" s="117">
        <v>0</v>
      </c>
      <c r="J83" s="117">
        <v>0</v>
      </c>
      <c r="K83" s="117">
        <v>5</v>
      </c>
      <c r="L83" s="117">
        <v>63</v>
      </c>
      <c r="M83" s="117">
        <v>7</v>
      </c>
      <c r="N83" s="117">
        <v>121000</v>
      </c>
      <c r="O83" s="118">
        <v>0</v>
      </c>
    </row>
    <row r="84" spans="1:15" ht="15" x14ac:dyDescent="0.2">
      <c r="A84" s="282"/>
      <c r="B84" s="303"/>
      <c r="C84" s="153" t="s">
        <v>338</v>
      </c>
      <c r="D84" s="120" t="s">
        <v>284</v>
      </c>
      <c r="E84" s="121">
        <v>4</v>
      </c>
      <c r="F84" s="121">
        <v>25700</v>
      </c>
      <c r="G84" s="121">
        <v>26</v>
      </c>
      <c r="H84" s="121">
        <v>224930</v>
      </c>
      <c r="I84" s="121">
        <v>3</v>
      </c>
      <c r="J84" s="121">
        <v>16</v>
      </c>
      <c r="K84" s="121">
        <v>27</v>
      </c>
      <c r="L84" s="121">
        <v>345</v>
      </c>
      <c r="M84" s="121">
        <v>3</v>
      </c>
      <c r="N84" s="121">
        <v>27200</v>
      </c>
      <c r="O84" s="122">
        <v>0</v>
      </c>
    </row>
    <row r="85" spans="1:15" ht="15" x14ac:dyDescent="0.2">
      <c r="A85" s="282"/>
      <c r="B85" s="304"/>
      <c r="C85" s="154" t="s">
        <v>195</v>
      </c>
      <c r="D85" s="155" t="s">
        <v>268</v>
      </c>
      <c r="E85" s="156">
        <v>0</v>
      </c>
      <c r="F85" s="156">
        <v>0</v>
      </c>
      <c r="G85" s="156">
        <v>1</v>
      </c>
      <c r="H85" s="156">
        <v>3000</v>
      </c>
      <c r="I85" s="156">
        <v>2</v>
      </c>
      <c r="J85" s="156">
        <v>5</v>
      </c>
      <c r="K85" s="156">
        <v>17</v>
      </c>
      <c r="L85" s="156">
        <v>102</v>
      </c>
      <c r="M85" s="156">
        <v>0</v>
      </c>
      <c r="N85" s="156">
        <v>0</v>
      </c>
      <c r="O85" s="157">
        <v>0</v>
      </c>
    </row>
    <row r="86" spans="1:15" ht="14.25" customHeight="1" x14ac:dyDescent="0.2">
      <c r="A86" s="283"/>
      <c r="B86" s="298" t="s">
        <v>273</v>
      </c>
      <c r="C86" s="288"/>
      <c r="D86" s="148"/>
      <c r="E86" s="149">
        <v>5</v>
      </c>
      <c r="F86" s="149">
        <v>65700</v>
      </c>
      <c r="G86" s="149">
        <v>34</v>
      </c>
      <c r="H86" s="149">
        <v>491230</v>
      </c>
      <c r="I86" s="149">
        <v>7</v>
      </c>
      <c r="J86" s="149">
        <v>28</v>
      </c>
      <c r="K86" s="149">
        <v>54</v>
      </c>
      <c r="L86" s="149">
        <v>568</v>
      </c>
      <c r="M86" s="149">
        <v>12</v>
      </c>
      <c r="N86" s="149">
        <v>162600</v>
      </c>
      <c r="O86" s="150">
        <v>0</v>
      </c>
    </row>
    <row r="87" spans="1:15" ht="14.25" customHeight="1" x14ac:dyDescent="0.2">
      <c r="A87" s="278" t="s">
        <v>278</v>
      </c>
      <c r="B87" s="279"/>
      <c r="C87" s="280"/>
      <c r="D87" s="131"/>
      <c r="E87" s="132">
        <v>7</v>
      </c>
      <c r="F87" s="132">
        <v>144792</v>
      </c>
      <c r="G87" s="132">
        <v>56</v>
      </c>
      <c r="H87" s="132">
        <v>1308165</v>
      </c>
      <c r="I87" s="132">
        <v>10</v>
      </c>
      <c r="J87" s="132">
        <v>85</v>
      </c>
      <c r="K87" s="132">
        <v>86</v>
      </c>
      <c r="L87" s="132">
        <v>999</v>
      </c>
      <c r="M87" s="132">
        <v>40</v>
      </c>
      <c r="N87" s="132">
        <v>653800</v>
      </c>
      <c r="O87" s="133">
        <v>0</v>
      </c>
    </row>
    <row r="88" spans="1:15" ht="15" x14ac:dyDescent="0.2">
      <c r="A88" s="292">
        <v>8</v>
      </c>
      <c r="B88" s="299">
        <v>1</v>
      </c>
      <c r="C88" s="127" t="s">
        <v>339</v>
      </c>
      <c r="D88" s="128" t="s">
        <v>268</v>
      </c>
      <c r="E88" s="129">
        <v>1</v>
      </c>
      <c r="F88" s="129">
        <v>200000</v>
      </c>
      <c r="G88" s="129">
        <v>5</v>
      </c>
      <c r="H88" s="129">
        <v>487862</v>
      </c>
      <c r="I88" s="129">
        <v>3</v>
      </c>
      <c r="J88" s="129">
        <v>48</v>
      </c>
      <c r="K88" s="129">
        <v>10</v>
      </c>
      <c r="L88" s="129">
        <v>434</v>
      </c>
      <c r="M88" s="129">
        <v>2</v>
      </c>
      <c r="N88" s="129">
        <v>204600</v>
      </c>
      <c r="O88" s="130">
        <v>235</v>
      </c>
    </row>
    <row r="89" spans="1:15" ht="15" x14ac:dyDescent="0.2">
      <c r="A89" s="293"/>
      <c r="B89" s="300"/>
      <c r="C89" s="115" t="s">
        <v>340</v>
      </c>
      <c r="D89" s="116" t="s">
        <v>307</v>
      </c>
      <c r="E89" s="117">
        <v>0</v>
      </c>
      <c r="F89" s="117">
        <v>0</v>
      </c>
      <c r="G89" s="117">
        <v>25</v>
      </c>
      <c r="H89" s="117">
        <v>1013841</v>
      </c>
      <c r="I89" s="117">
        <v>1</v>
      </c>
      <c r="J89" s="117">
        <v>6</v>
      </c>
      <c r="K89" s="117">
        <v>32</v>
      </c>
      <c r="L89" s="117">
        <v>1373</v>
      </c>
      <c r="M89" s="117">
        <v>3</v>
      </c>
      <c r="N89" s="117">
        <v>53600</v>
      </c>
      <c r="O89" s="118">
        <v>0</v>
      </c>
    </row>
    <row r="90" spans="1:15" ht="15" x14ac:dyDescent="0.2">
      <c r="A90" s="293"/>
      <c r="B90" s="300"/>
      <c r="C90" s="115" t="s">
        <v>341</v>
      </c>
      <c r="D90" s="116" t="s">
        <v>294</v>
      </c>
      <c r="E90" s="117">
        <v>0</v>
      </c>
      <c r="F90" s="117">
        <v>0</v>
      </c>
      <c r="G90" s="117">
        <v>9</v>
      </c>
      <c r="H90" s="117">
        <v>489900</v>
      </c>
      <c r="I90" s="117">
        <v>1</v>
      </c>
      <c r="J90" s="117">
        <v>112</v>
      </c>
      <c r="K90" s="117">
        <v>13</v>
      </c>
      <c r="L90" s="117">
        <v>693</v>
      </c>
      <c r="M90" s="117">
        <v>5</v>
      </c>
      <c r="N90" s="117">
        <v>180400</v>
      </c>
      <c r="O90" s="118">
        <v>70</v>
      </c>
    </row>
    <row r="91" spans="1:15" ht="15" x14ac:dyDescent="0.2">
      <c r="A91" s="293"/>
      <c r="B91" s="300"/>
      <c r="C91" s="158" t="s">
        <v>342</v>
      </c>
      <c r="D91" s="116" t="s">
        <v>272</v>
      </c>
      <c r="E91" s="117">
        <v>0</v>
      </c>
      <c r="F91" s="117">
        <v>0</v>
      </c>
      <c r="G91" s="117">
        <v>7</v>
      </c>
      <c r="H91" s="117">
        <v>216617</v>
      </c>
      <c r="I91" s="117">
        <v>0</v>
      </c>
      <c r="J91" s="117">
        <v>0</v>
      </c>
      <c r="K91" s="117">
        <v>3</v>
      </c>
      <c r="L91" s="117">
        <v>155</v>
      </c>
      <c r="M91" s="117">
        <v>2</v>
      </c>
      <c r="N91" s="117">
        <v>24800</v>
      </c>
      <c r="O91" s="118">
        <v>0</v>
      </c>
    </row>
    <row r="92" spans="1:15" ht="15" x14ac:dyDescent="0.2">
      <c r="A92" s="293"/>
      <c r="B92" s="301"/>
      <c r="C92" s="115" t="s">
        <v>343</v>
      </c>
      <c r="D92" s="116" t="s">
        <v>291</v>
      </c>
      <c r="E92" s="117">
        <v>0</v>
      </c>
      <c r="F92" s="117">
        <v>0</v>
      </c>
      <c r="G92" s="117">
        <v>2</v>
      </c>
      <c r="H92" s="117">
        <v>37000</v>
      </c>
      <c r="I92" s="117">
        <v>0</v>
      </c>
      <c r="J92" s="117">
        <v>0</v>
      </c>
      <c r="K92" s="117">
        <v>4</v>
      </c>
      <c r="L92" s="117">
        <v>97</v>
      </c>
      <c r="M92" s="117">
        <v>3</v>
      </c>
      <c r="N92" s="117">
        <v>45600</v>
      </c>
      <c r="O92" s="118">
        <v>0</v>
      </c>
    </row>
    <row r="93" spans="1:15" ht="14.25" customHeight="1" x14ac:dyDescent="0.2">
      <c r="A93" s="293"/>
      <c r="B93" s="298" t="s">
        <v>273</v>
      </c>
      <c r="C93" s="288"/>
      <c r="D93" s="124"/>
      <c r="E93" s="125">
        <v>1</v>
      </c>
      <c r="F93" s="125">
        <v>200000</v>
      </c>
      <c r="G93" s="125">
        <v>48</v>
      </c>
      <c r="H93" s="125">
        <v>2245220</v>
      </c>
      <c r="I93" s="125">
        <v>5</v>
      </c>
      <c r="J93" s="125">
        <v>166</v>
      </c>
      <c r="K93" s="125">
        <v>62</v>
      </c>
      <c r="L93" s="125">
        <v>2752</v>
      </c>
      <c r="M93" s="125">
        <v>15</v>
      </c>
      <c r="N93" s="125">
        <v>509000</v>
      </c>
      <c r="O93" s="126">
        <v>305</v>
      </c>
    </row>
    <row r="94" spans="1:15" ht="15" x14ac:dyDescent="0.2">
      <c r="A94" s="293"/>
      <c r="B94" s="299">
        <v>2</v>
      </c>
      <c r="C94" s="127" t="s">
        <v>344</v>
      </c>
      <c r="D94" s="128" t="s">
        <v>272</v>
      </c>
      <c r="E94" s="129">
        <v>2</v>
      </c>
      <c r="F94" s="129">
        <v>35000</v>
      </c>
      <c r="G94" s="129">
        <v>18</v>
      </c>
      <c r="H94" s="129">
        <v>624404</v>
      </c>
      <c r="I94" s="129">
        <v>2</v>
      </c>
      <c r="J94" s="129">
        <v>31</v>
      </c>
      <c r="K94" s="129">
        <v>10</v>
      </c>
      <c r="L94" s="129">
        <v>83</v>
      </c>
      <c r="M94" s="129">
        <v>5</v>
      </c>
      <c r="N94" s="129">
        <v>102200</v>
      </c>
      <c r="O94" s="130">
        <v>0</v>
      </c>
    </row>
    <row r="95" spans="1:15" ht="15" x14ac:dyDescent="0.2">
      <c r="A95" s="293"/>
      <c r="B95" s="300"/>
      <c r="C95" s="115" t="s">
        <v>345</v>
      </c>
      <c r="D95" s="116" t="s">
        <v>297</v>
      </c>
      <c r="E95" s="117">
        <v>1</v>
      </c>
      <c r="F95" s="117">
        <v>5000</v>
      </c>
      <c r="G95" s="117">
        <v>17</v>
      </c>
      <c r="H95" s="117">
        <v>345000</v>
      </c>
      <c r="I95" s="117">
        <v>1</v>
      </c>
      <c r="J95" s="117">
        <v>6</v>
      </c>
      <c r="K95" s="117">
        <v>10</v>
      </c>
      <c r="L95" s="117">
        <v>381</v>
      </c>
      <c r="M95" s="117">
        <v>3</v>
      </c>
      <c r="N95" s="117">
        <v>52000</v>
      </c>
      <c r="O95" s="118">
        <v>0</v>
      </c>
    </row>
    <row r="96" spans="1:15" ht="15" x14ac:dyDescent="0.2">
      <c r="A96" s="293"/>
      <c r="B96" s="300"/>
      <c r="C96" s="115" t="s">
        <v>346</v>
      </c>
      <c r="D96" s="116" t="s">
        <v>270</v>
      </c>
      <c r="E96" s="117">
        <v>0</v>
      </c>
      <c r="F96" s="117">
        <v>0</v>
      </c>
      <c r="G96" s="117">
        <v>2</v>
      </c>
      <c r="H96" s="117">
        <v>100324</v>
      </c>
      <c r="I96" s="117">
        <v>0</v>
      </c>
      <c r="J96" s="117">
        <v>0</v>
      </c>
      <c r="K96" s="117">
        <v>5</v>
      </c>
      <c r="L96" s="117">
        <v>62</v>
      </c>
      <c r="M96" s="117">
        <v>3</v>
      </c>
      <c r="N96" s="117">
        <v>77200</v>
      </c>
      <c r="O96" s="118">
        <v>0</v>
      </c>
    </row>
    <row r="97" spans="1:15" ht="15" x14ac:dyDescent="0.2">
      <c r="A97" s="293"/>
      <c r="B97" s="301"/>
      <c r="C97" s="119" t="s">
        <v>347</v>
      </c>
      <c r="D97" s="120" t="s">
        <v>268</v>
      </c>
      <c r="E97" s="121">
        <v>2</v>
      </c>
      <c r="F97" s="121">
        <v>67607</v>
      </c>
      <c r="G97" s="121">
        <v>23</v>
      </c>
      <c r="H97" s="121">
        <v>477170</v>
      </c>
      <c r="I97" s="121">
        <v>1</v>
      </c>
      <c r="J97" s="121">
        <v>44</v>
      </c>
      <c r="K97" s="121">
        <v>19</v>
      </c>
      <c r="L97" s="121">
        <v>323</v>
      </c>
      <c r="M97" s="121">
        <v>4</v>
      </c>
      <c r="N97" s="121">
        <v>105600</v>
      </c>
      <c r="O97" s="122">
        <v>0</v>
      </c>
    </row>
    <row r="98" spans="1:15" ht="14.25" customHeight="1" x14ac:dyDescent="0.2">
      <c r="A98" s="293"/>
      <c r="B98" s="298" t="s">
        <v>273</v>
      </c>
      <c r="C98" s="288"/>
      <c r="D98" s="124"/>
      <c r="E98" s="125">
        <v>5</v>
      </c>
      <c r="F98" s="125">
        <v>107607</v>
      </c>
      <c r="G98" s="125">
        <v>60</v>
      </c>
      <c r="H98" s="125">
        <v>1546898</v>
      </c>
      <c r="I98" s="125">
        <v>4</v>
      </c>
      <c r="J98" s="125">
        <v>81</v>
      </c>
      <c r="K98" s="125">
        <v>44</v>
      </c>
      <c r="L98" s="125">
        <v>849</v>
      </c>
      <c r="M98" s="125">
        <v>15</v>
      </c>
      <c r="N98" s="125">
        <v>337000</v>
      </c>
      <c r="O98" s="126">
        <v>0</v>
      </c>
    </row>
    <row r="99" spans="1:15" ht="15" x14ac:dyDescent="0.2">
      <c r="A99" s="293"/>
      <c r="B99" s="302">
        <v>3</v>
      </c>
      <c r="C99" s="151" t="s">
        <v>348</v>
      </c>
      <c r="D99" s="128" t="s">
        <v>299</v>
      </c>
      <c r="E99" s="129">
        <v>1</v>
      </c>
      <c r="F99" s="129">
        <v>8237</v>
      </c>
      <c r="G99" s="129">
        <v>12</v>
      </c>
      <c r="H99" s="129">
        <v>319132</v>
      </c>
      <c r="I99" s="129">
        <v>1</v>
      </c>
      <c r="J99" s="129">
        <v>63</v>
      </c>
      <c r="K99" s="129">
        <v>9</v>
      </c>
      <c r="L99" s="129">
        <v>476</v>
      </c>
      <c r="M99" s="129">
        <v>5</v>
      </c>
      <c r="N99" s="129">
        <v>54000</v>
      </c>
      <c r="O99" s="130">
        <v>0</v>
      </c>
    </row>
    <row r="100" spans="1:15" ht="15" x14ac:dyDescent="0.2">
      <c r="A100" s="293"/>
      <c r="B100" s="303"/>
      <c r="C100" s="152" t="s">
        <v>349</v>
      </c>
      <c r="D100" s="116" t="s">
        <v>294</v>
      </c>
      <c r="E100" s="117">
        <v>1</v>
      </c>
      <c r="F100" s="117">
        <v>5701</v>
      </c>
      <c r="G100" s="117">
        <v>10</v>
      </c>
      <c r="H100" s="117">
        <v>248443</v>
      </c>
      <c r="I100" s="117">
        <v>1</v>
      </c>
      <c r="J100" s="117">
        <v>56</v>
      </c>
      <c r="K100" s="117">
        <v>5</v>
      </c>
      <c r="L100" s="117">
        <v>189</v>
      </c>
      <c r="M100" s="117">
        <v>4</v>
      </c>
      <c r="N100" s="117">
        <v>35600</v>
      </c>
      <c r="O100" s="118">
        <v>0</v>
      </c>
    </row>
    <row r="101" spans="1:15" ht="15" x14ac:dyDescent="0.2">
      <c r="A101" s="293"/>
      <c r="B101" s="303"/>
      <c r="C101" s="152" t="s">
        <v>350</v>
      </c>
      <c r="D101" s="116" t="s">
        <v>270</v>
      </c>
      <c r="E101" s="117">
        <v>0</v>
      </c>
      <c r="F101" s="117">
        <v>0</v>
      </c>
      <c r="G101" s="117">
        <v>0</v>
      </c>
      <c r="H101" s="117">
        <v>0</v>
      </c>
      <c r="I101" s="117">
        <v>0</v>
      </c>
      <c r="J101" s="117">
        <v>0</v>
      </c>
      <c r="K101" s="117">
        <v>0</v>
      </c>
      <c r="L101" s="117">
        <v>0</v>
      </c>
      <c r="M101" s="117">
        <v>0</v>
      </c>
      <c r="N101" s="117">
        <v>0</v>
      </c>
      <c r="O101" s="118">
        <v>0</v>
      </c>
    </row>
    <row r="102" spans="1:15" ht="15" x14ac:dyDescent="0.2">
      <c r="A102" s="293"/>
      <c r="B102" s="304"/>
      <c r="C102" s="154" t="s">
        <v>351</v>
      </c>
      <c r="D102" s="155" t="s">
        <v>322</v>
      </c>
      <c r="E102" s="156">
        <v>0</v>
      </c>
      <c r="F102" s="156">
        <v>0</v>
      </c>
      <c r="G102" s="156">
        <v>0</v>
      </c>
      <c r="H102" s="156">
        <v>0</v>
      </c>
      <c r="I102" s="156">
        <v>0</v>
      </c>
      <c r="J102" s="156">
        <v>0</v>
      </c>
      <c r="K102" s="156">
        <v>0</v>
      </c>
      <c r="L102" s="156">
        <v>0</v>
      </c>
      <c r="M102" s="156">
        <v>0</v>
      </c>
      <c r="N102" s="156">
        <v>0</v>
      </c>
      <c r="O102" s="157">
        <v>0</v>
      </c>
    </row>
    <row r="103" spans="1:15" ht="14.25" customHeight="1" x14ac:dyDescent="0.2">
      <c r="A103" s="294"/>
      <c r="B103" s="298" t="s">
        <v>273</v>
      </c>
      <c r="C103" s="288"/>
      <c r="D103" s="124"/>
      <c r="E103" s="125">
        <v>2</v>
      </c>
      <c r="F103" s="125">
        <v>13938</v>
      </c>
      <c r="G103" s="125">
        <v>22</v>
      </c>
      <c r="H103" s="125">
        <v>567575</v>
      </c>
      <c r="I103" s="125">
        <v>2</v>
      </c>
      <c r="J103" s="125">
        <v>119</v>
      </c>
      <c r="K103" s="125">
        <v>14</v>
      </c>
      <c r="L103" s="125">
        <v>665</v>
      </c>
      <c r="M103" s="125">
        <v>9</v>
      </c>
      <c r="N103" s="125">
        <v>89600</v>
      </c>
      <c r="O103" s="126">
        <v>0</v>
      </c>
    </row>
    <row r="104" spans="1:15" ht="14.25" customHeight="1" x14ac:dyDescent="0.2">
      <c r="A104" s="278" t="s">
        <v>278</v>
      </c>
      <c r="B104" s="279"/>
      <c r="C104" s="280"/>
      <c r="D104" s="131"/>
      <c r="E104" s="132">
        <v>8</v>
      </c>
      <c r="F104" s="132">
        <v>321545</v>
      </c>
      <c r="G104" s="132">
        <v>130</v>
      </c>
      <c r="H104" s="132">
        <v>4359693</v>
      </c>
      <c r="I104" s="132">
        <v>11</v>
      </c>
      <c r="J104" s="132">
        <v>366</v>
      </c>
      <c r="K104" s="132">
        <v>120</v>
      </c>
      <c r="L104" s="132">
        <v>4266</v>
      </c>
      <c r="M104" s="132">
        <v>39</v>
      </c>
      <c r="N104" s="132">
        <v>935600</v>
      </c>
      <c r="O104" s="133">
        <v>305</v>
      </c>
    </row>
    <row r="105" spans="1:15" ht="15" x14ac:dyDescent="0.2">
      <c r="A105" s="281">
        <v>9</v>
      </c>
      <c r="B105" s="284">
        <v>1</v>
      </c>
      <c r="C105" s="127" t="s">
        <v>352</v>
      </c>
      <c r="D105" s="128" t="s">
        <v>272</v>
      </c>
      <c r="E105" s="129">
        <v>0</v>
      </c>
      <c r="F105" s="129">
        <v>0</v>
      </c>
      <c r="G105" s="129">
        <v>12</v>
      </c>
      <c r="H105" s="129">
        <v>322135</v>
      </c>
      <c r="I105" s="129">
        <v>0</v>
      </c>
      <c r="J105" s="129">
        <v>0</v>
      </c>
      <c r="K105" s="129">
        <v>6</v>
      </c>
      <c r="L105" s="129">
        <v>74</v>
      </c>
      <c r="M105" s="129">
        <v>1</v>
      </c>
      <c r="N105" s="129">
        <v>22400</v>
      </c>
      <c r="O105" s="130">
        <v>0</v>
      </c>
    </row>
    <row r="106" spans="1:15" ht="15" x14ac:dyDescent="0.2">
      <c r="A106" s="282"/>
      <c r="B106" s="285"/>
      <c r="C106" s="115" t="s">
        <v>353</v>
      </c>
      <c r="D106" s="116" t="s">
        <v>307</v>
      </c>
      <c r="E106" s="117">
        <v>0</v>
      </c>
      <c r="F106" s="117">
        <v>0</v>
      </c>
      <c r="G106" s="117">
        <v>11</v>
      </c>
      <c r="H106" s="117">
        <v>701000</v>
      </c>
      <c r="I106" s="117">
        <v>0</v>
      </c>
      <c r="J106" s="117">
        <v>0</v>
      </c>
      <c r="K106" s="117">
        <v>5</v>
      </c>
      <c r="L106" s="117">
        <v>225</v>
      </c>
      <c r="M106" s="117">
        <v>4</v>
      </c>
      <c r="N106" s="117">
        <v>102200</v>
      </c>
      <c r="O106" s="118">
        <v>0</v>
      </c>
    </row>
    <row r="107" spans="1:15" ht="15" x14ac:dyDescent="0.2">
      <c r="A107" s="282"/>
      <c r="B107" s="285"/>
      <c r="C107" s="115" t="s">
        <v>354</v>
      </c>
      <c r="D107" s="116" t="s">
        <v>268</v>
      </c>
      <c r="E107" s="117">
        <v>0</v>
      </c>
      <c r="F107" s="117">
        <v>0</v>
      </c>
      <c r="G107" s="117">
        <v>7</v>
      </c>
      <c r="H107" s="117">
        <v>401367</v>
      </c>
      <c r="I107" s="117">
        <v>0</v>
      </c>
      <c r="J107" s="117">
        <v>0</v>
      </c>
      <c r="K107" s="117">
        <v>3</v>
      </c>
      <c r="L107" s="117">
        <v>17</v>
      </c>
      <c r="M107" s="117">
        <v>0</v>
      </c>
      <c r="N107" s="117">
        <v>0</v>
      </c>
      <c r="O107" s="118">
        <v>0</v>
      </c>
    </row>
    <row r="108" spans="1:15" ht="15" x14ac:dyDescent="0.2">
      <c r="A108" s="282"/>
      <c r="B108" s="285"/>
      <c r="C108" s="115" t="s">
        <v>355</v>
      </c>
      <c r="D108" s="116" t="s">
        <v>270</v>
      </c>
      <c r="E108" s="117">
        <v>0</v>
      </c>
      <c r="F108" s="117">
        <v>0</v>
      </c>
      <c r="G108" s="117">
        <v>2</v>
      </c>
      <c r="H108" s="117">
        <v>42300</v>
      </c>
      <c r="I108" s="117">
        <v>0</v>
      </c>
      <c r="J108" s="117">
        <v>0</v>
      </c>
      <c r="K108" s="117">
        <v>2</v>
      </c>
      <c r="L108" s="117">
        <v>52</v>
      </c>
      <c r="M108" s="117">
        <v>0</v>
      </c>
      <c r="N108" s="117">
        <v>0</v>
      </c>
      <c r="O108" s="118">
        <v>0</v>
      </c>
    </row>
    <row r="109" spans="1:15" ht="15" x14ac:dyDescent="0.2">
      <c r="A109" s="282"/>
      <c r="B109" s="285"/>
      <c r="C109" s="115" t="s">
        <v>212</v>
      </c>
      <c r="D109" s="116" t="s">
        <v>284</v>
      </c>
      <c r="E109" s="117">
        <v>0</v>
      </c>
      <c r="F109" s="117">
        <v>0</v>
      </c>
      <c r="G109" s="117">
        <v>10</v>
      </c>
      <c r="H109" s="117">
        <v>1393870</v>
      </c>
      <c r="I109" s="117">
        <v>0</v>
      </c>
      <c r="J109" s="117">
        <v>0</v>
      </c>
      <c r="K109" s="117">
        <v>5</v>
      </c>
      <c r="L109" s="117">
        <v>1092</v>
      </c>
      <c r="M109" s="117">
        <v>1</v>
      </c>
      <c r="N109" s="117">
        <v>28200</v>
      </c>
      <c r="O109" s="118">
        <v>0</v>
      </c>
    </row>
    <row r="110" spans="1:15" ht="15" x14ac:dyDescent="0.2">
      <c r="A110" s="282"/>
      <c r="B110" s="286"/>
      <c r="C110" s="119" t="s">
        <v>356</v>
      </c>
      <c r="D110" s="120" t="s">
        <v>270</v>
      </c>
      <c r="E110" s="121">
        <v>0</v>
      </c>
      <c r="F110" s="121">
        <v>0</v>
      </c>
      <c r="G110" s="121">
        <v>0</v>
      </c>
      <c r="H110" s="121">
        <v>0</v>
      </c>
      <c r="I110" s="121">
        <v>0</v>
      </c>
      <c r="J110" s="121">
        <v>0</v>
      </c>
      <c r="K110" s="121">
        <v>0</v>
      </c>
      <c r="L110" s="121">
        <v>0</v>
      </c>
      <c r="M110" s="121">
        <v>0</v>
      </c>
      <c r="N110" s="121">
        <v>0</v>
      </c>
      <c r="O110" s="122">
        <v>0</v>
      </c>
    </row>
    <row r="111" spans="1:15" ht="14.25" customHeight="1" x14ac:dyDescent="0.2">
      <c r="A111" s="282"/>
      <c r="B111" s="287" t="s">
        <v>273</v>
      </c>
      <c r="C111" s="288"/>
      <c r="D111" s="124"/>
      <c r="E111" s="125">
        <v>0</v>
      </c>
      <c r="F111" s="125">
        <v>0</v>
      </c>
      <c r="G111" s="125">
        <v>42</v>
      </c>
      <c r="H111" s="125">
        <v>2860672</v>
      </c>
      <c r="I111" s="125">
        <v>0</v>
      </c>
      <c r="J111" s="125">
        <v>0</v>
      </c>
      <c r="K111" s="125">
        <v>21</v>
      </c>
      <c r="L111" s="125">
        <v>1460</v>
      </c>
      <c r="M111" s="125">
        <v>6</v>
      </c>
      <c r="N111" s="125">
        <v>152800</v>
      </c>
      <c r="O111" s="126">
        <v>0</v>
      </c>
    </row>
    <row r="112" spans="1:15" ht="15" x14ac:dyDescent="0.2">
      <c r="A112" s="282"/>
      <c r="B112" s="284">
        <v>2</v>
      </c>
      <c r="C112" s="127" t="s">
        <v>357</v>
      </c>
      <c r="D112" s="128" t="s">
        <v>270</v>
      </c>
      <c r="E112" s="129">
        <v>0</v>
      </c>
      <c r="F112" s="129">
        <v>0</v>
      </c>
      <c r="G112" s="129">
        <v>10</v>
      </c>
      <c r="H112" s="129">
        <v>272500</v>
      </c>
      <c r="I112" s="129">
        <v>0</v>
      </c>
      <c r="J112" s="129">
        <v>0</v>
      </c>
      <c r="K112" s="129">
        <v>7</v>
      </c>
      <c r="L112" s="129">
        <v>391</v>
      </c>
      <c r="M112" s="129">
        <v>3</v>
      </c>
      <c r="N112" s="129">
        <v>45200</v>
      </c>
      <c r="O112" s="130">
        <v>0</v>
      </c>
    </row>
    <row r="113" spans="1:15" ht="15" x14ac:dyDescent="0.2">
      <c r="A113" s="282"/>
      <c r="B113" s="285"/>
      <c r="C113" s="115" t="s">
        <v>358</v>
      </c>
      <c r="D113" s="116" t="s">
        <v>284</v>
      </c>
      <c r="E113" s="117">
        <v>1</v>
      </c>
      <c r="F113" s="117">
        <v>150000</v>
      </c>
      <c r="G113" s="117">
        <v>14</v>
      </c>
      <c r="H113" s="117">
        <v>606176</v>
      </c>
      <c r="I113" s="117">
        <v>1</v>
      </c>
      <c r="J113" s="117">
        <v>80</v>
      </c>
      <c r="K113" s="117">
        <v>11</v>
      </c>
      <c r="L113" s="117">
        <v>114</v>
      </c>
      <c r="M113" s="117">
        <v>9</v>
      </c>
      <c r="N113" s="117">
        <v>175200</v>
      </c>
      <c r="O113" s="118">
        <v>0</v>
      </c>
    </row>
    <row r="114" spans="1:15" ht="15" x14ac:dyDescent="0.2">
      <c r="A114" s="282"/>
      <c r="B114" s="285"/>
      <c r="C114" s="115" t="s">
        <v>359</v>
      </c>
      <c r="D114" s="116" t="s">
        <v>268</v>
      </c>
      <c r="E114" s="117">
        <v>0</v>
      </c>
      <c r="F114" s="117">
        <v>0</v>
      </c>
      <c r="G114" s="117">
        <v>11</v>
      </c>
      <c r="H114" s="117">
        <v>295241</v>
      </c>
      <c r="I114" s="117">
        <v>1</v>
      </c>
      <c r="J114" s="117">
        <v>16</v>
      </c>
      <c r="K114" s="117">
        <v>12</v>
      </c>
      <c r="L114" s="117">
        <v>272</v>
      </c>
      <c r="M114" s="117">
        <v>3</v>
      </c>
      <c r="N114" s="117">
        <v>93600</v>
      </c>
      <c r="O114" s="118">
        <v>0</v>
      </c>
    </row>
    <row r="115" spans="1:15" ht="15" x14ac:dyDescent="0.2">
      <c r="A115" s="282"/>
      <c r="B115" s="285"/>
      <c r="C115" s="115" t="s">
        <v>360</v>
      </c>
      <c r="D115" s="116" t="s">
        <v>270</v>
      </c>
      <c r="E115" s="117">
        <v>0</v>
      </c>
      <c r="F115" s="117">
        <v>0</v>
      </c>
      <c r="G115" s="117">
        <v>4</v>
      </c>
      <c r="H115" s="117">
        <v>393115</v>
      </c>
      <c r="I115" s="117">
        <v>0</v>
      </c>
      <c r="J115" s="117">
        <v>0</v>
      </c>
      <c r="K115" s="117">
        <v>3</v>
      </c>
      <c r="L115" s="117">
        <v>18</v>
      </c>
      <c r="M115" s="117">
        <v>3</v>
      </c>
      <c r="N115" s="117">
        <v>53800</v>
      </c>
      <c r="O115" s="118">
        <v>0</v>
      </c>
    </row>
    <row r="116" spans="1:15" ht="15" x14ac:dyDescent="0.2">
      <c r="A116" s="282"/>
      <c r="B116" s="285"/>
      <c r="C116" s="115" t="s">
        <v>361</v>
      </c>
      <c r="D116" s="116" t="s">
        <v>322</v>
      </c>
      <c r="E116" s="117">
        <v>0</v>
      </c>
      <c r="F116" s="117">
        <v>0</v>
      </c>
      <c r="G116" s="117">
        <v>2</v>
      </c>
      <c r="H116" s="117">
        <v>721000</v>
      </c>
      <c r="I116" s="117">
        <v>0</v>
      </c>
      <c r="J116" s="117">
        <v>0</v>
      </c>
      <c r="K116" s="117">
        <v>2</v>
      </c>
      <c r="L116" s="117">
        <v>25</v>
      </c>
      <c r="M116" s="117">
        <v>0</v>
      </c>
      <c r="N116" s="117">
        <v>0</v>
      </c>
      <c r="O116" s="118">
        <v>0</v>
      </c>
    </row>
    <row r="117" spans="1:15" ht="15" x14ac:dyDescent="0.2">
      <c r="A117" s="282"/>
      <c r="B117" s="286"/>
      <c r="C117" s="119" t="s">
        <v>362</v>
      </c>
      <c r="D117" s="120" t="s">
        <v>268</v>
      </c>
      <c r="E117" s="121">
        <v>0</v>
      </c>
      <c r="F117" s="121">
        <v>0</v>
      </c>
      <c r="G117" s="121">
        <v>14</v>
      </c>
      <c r="H117" s="121">
        <v>1511632</v>
      </c>
      <c r="I117" s="121">
        <v>0</v>
      </c>
      <c r="J117" s="121">
        <v>0</v>
      </c>
      <c r="K117" s="121">
        <v>1</v>
      </c>
      <c r="L117" s="121">
        <v>6</v>
      </c>
      <c r="M117" s="121">
        <v>0</v>
      </c>
      <c r="N117" s="121">
        <v>0</v>
      </c>
      <c r="O117" s="122">
        <v>0</v>
      </c>
    </row>
    <row r="118" spans="1:15" ht="14.25" customHeight="1" x14ac:dyDescent="0.2">
      <c r="A118" s="282"/>
      <c r="B118" s="287" t="s">
        <v>273</v>
      </c>
      <c r="C118" s="288"/>
      <c r="D118" s="124"/>
      <c r="E118" s="125">
        <v>1</v>
      </c>
      <c r="F118" s="125">
        <v>150000</v>
      </c>
      <c r="G118" s="125">
        <v>55</v>
      </c>
      <c r="H118" s="125">
        <v>3799664</v>
      </c>
      <c r="I118" s="125">
        <v>2</v>
      </c>
      <c r="J118" s="125">
        <v>96</v>
      </c>
      <c r="K118" s="125">
        <v>36</v>
      </c>
      <c r="L118" s="125">
        <v>826</v>
      </c>
      <c r="M118" s="125">
        <v>18</v>
      </c>
      <c r="N118" s="125">
        <v>367800</v>
      </c>
      <c r="O118" s="126">
        <v>0</v>
      </c>
    </row>
    <row r="119" spans="1:15" ht="15" x14ac:dyDescent="0.2">
      <c r="A119" s="282"/>
      <c r="B119" s="284">
        <v>3</v>
      </c>
      <c r="C119" s="127" t="s">
        <v>363</v>
      </c>
      <c r="D119" s="128" t="s">
        <v>299</v>
      </c>
      <c r="E119" s="129">
        <v>2</v>
      </c>
      <c r="F119" s="129">
        <v>200000</v>
      </c>
      <c r="G119" s="129">
        <v>31</v>
      </c>
      <c r="H119" s="129">
        <v>1767472</v>
      </c>
      <c r="I119" s="129">
        <v>0</v>
      </c>
      <c r="J119" s="129">
        <v>0</v>
      </c>
      <c r="K119" s="129">
        <v>23</v>
      </c>
      <c r="L119" s="129">
        <v>359</v>
      </c>
      <c r="M119" s="129">
        <v>8</v>
      </c>
      <c r="N119" s="129">
        <v>226600</v>
      </c>
      <c r="O119" s="130">
        <v>0</v>
      </c>
    </row>
    <row r="120" spans="1:15" ht="15" x14ac:dyDescent="0.2">
      <c r="A120" s="282"/>
      <c r="B120" s="285"/>
      <c r="C120" s="115" t="s">
        <v>364</v>
      </c>
      <c r="D120" s="116" t="s">
        <v>272</v>
      </c>
      <c r="E120" s="117">
        <v>0</v>
      </c>
      <c r="F120" s="117">
        <v>0</v>
      </c>
      <c r="G120" s="117">
        <v>20</v>
      </c>
      <c r="H120" s="117">
        <v>1101873</v>
      </c>
      <c r="I120" s="117">
        <v>1</v>
      </c>
      <c r="J120" s="117">
        <v>57</v>
      </c>
      <c r="K120" s="117">
        <v>13</v>
      </c>
      <c r="L120" s="117">
        <v>373</v>
      </c>
      <c r="M120" s="117">
        <v>3</v>
      </c>
      <c r="N120" s="117">
        <v>98200</v>
      </c>
      <c r="O120" s="118">
        <v>100</v>
      </c>
    </row>
    <row r="121" spans="1:15" ht="15" x14ac:dyDescent="0.2">
      <c r="A121" s="282"/>
      <c r="B121" s="285"/>
      <c r="C121" s="115" t="s">
        <v>365</v>
      </c>
      <c r="D121" s="116" t="s">
        <v>268</v>
      </c>
      <c r="E121" s="117">
        <v>1</v>
      </c>
      <c r="F121" s="117">
        <v>52173</v>
      </c>
      <c r="G121" s="117">
        <v>18</v>
      </c>
      <c r="H121" s="117">
        <v>1462032</v>
      </c>
      <c r="I121" s="117">
        <v>1</v>
      </c>
      <c r="J121" s="117">
        <v>3</v>
      </c>
      <c r="K121" s="117">
        <v>14</v>
      </c>
      <c r="L121" s="117">
        <v>131</v>
      </c>
      <c r="M121" s="117">
        <v>1</v>
      </c>
      <c r="N121" s="117">
        <v>12400</v>
      </c>
      <c r="O121" s="118">
        <v>0</v>
      </c>
    </row>
    <row r="122" spans="1:15" ht="15" x14ac:dyDescent="0.2">
      <c r="A122" s="282"/>
      <c r="B122" s="285"/>
      <c r="C122" s="115" t="s">
        <v>222</v>
      </c>
      <c r="D122" s="116" t="s">
        <v>270</v>
      </c>
      <c r="E122" s="117">
        <v>0</v>
      </c>
      <c r="F122" s="117">
        <v>0</v>
      </c>
      <c r="G122" s="117">
        <v>0</v>
      </c>
      <c r="H122" s="117">
        <v>0</v>
      </c>
      <c r="I122" s="117">
        <v>0</v>
      </c>
      <c r="J122" s="117">
        <v>0</v>
      </c>
      <c r="K122" s="117">
        <v>0</v>
      </c>
      <c r="L122" s="117">
        <v>0</v>
      </c>
      <c r="M122" s="117">
        <v>0</v>
      </c>
      <c r="N122" s="117">
        <v>0</v>
      </c>
      <c r="O122" s="118">
        <v>0</v>
      </c>
    </row>
    <row r="123" spans="1:15" ht="15" x14ac:dyDescent="0.2">
      <c r="A123" s="282"/>
      <c r="B123" s="286"/>
      <c r="C123" s="115" t="s">
        <v>223</v>
      </c>
      <c r="D123" s="116" t="s">
        <v>270</v>
      </c>
      <c r="E123" s="117">
        <v>0</v>
      </c>
      <c r="F123" s="117">
        <v>0</v>
      </c>
      <c r="G123" s="117">
        <v>6</v>
      </c>
      <c r="H123" s="117">
        <v>228623</v>
      </c>
      <c r="I123" s="117">
        <v>0</v>
      </c>
      <c r="J123" s="117">
        <v>0</v>
      </c>
      <c r="K123" s="117">
        <v>3</v>
      </c>
      <c r="L123" s="117">
        <v>57</v>
      </c>
      <c r="M123" s="117">
        <v>1</v>
      </c>
      <c r="N123" s="117">
        <v>24800</v>
      </c>
      <c r="O123" s="118">
        <v>0</v>
      </c>
    </row>
    <row r="124" spans="1:15" ht="14.25" customHeight="1" x14ac:dyDescent="0.2">
      <c r="A124" s="283"/>
      <c r="B124" s="287" t="s">
        <v>273</v>
      </c>
      <c r="C124" s="288"/>
      <c r="D124" s="124"/>
      <c r="E124" s="125">
        <v>3</v>
      </c>
      <c r="F124" s="125">
        <v>252173</v>
      </c>
      <c r="G124" s="125">
        <v>75</v>
      </c>
      <c r="H124" s="125">
        <v>4560000</v>
      </c>
      <c r="I124" s="125">
        <v>2</v>
      </c>
      <c r="J124" s="125">
        <v>60</v>
      </c>
      <c r="K124" s="125">
        <v>53</v>
      </c>
      <c r="L124" s="125">
        <v>920</v>
      </c>
      <c r="M124" s="125">
        <v>13</v>
      </c>
      <c r="N124" s="125">
        <v>362000</v>
      </c>
      <c r="O124" s="126">
        <v>100</v>
      </c>
    </row>
    <row r="125" spans="1:15" ht="14.25" customHeight="1" x14ac:dyDescent="0.2">
      <c r="A125" s="278" t="s">
        <v>278</v>
      </c>
      <c r="B125" s="279"/>
      <c r="C125" s="280"/>
      <c r="D125" s="131"/>
      <c r="E125" s="132">
        <v>4</v>
      </c>
      <c r="F125" s="132">
        <v>402173</v>
      </c>
      <c r="G125" s="132">
        <v>172</v>
      </c>
      <c r="H125" s="132">
        <v>11220336</v>
      </c>
      <c r="I125" s="132">
        <v>4</v>
      </c>
      <c r="J125" s="132">
        <v>156</v>
      </c>
      <c r="K125" s="132">
        <v>110</v>
      </c>
      <c r="L125" s="132">
        <v>3206</v>
      </c>
      <c r="M125" s="132">
        <v>37</v>
      </c>
      <c r="N125" s="132">
        <v>882600</v>
      </c>
      <c r="O125" s="133">
        <v>100</v>
      </c>
    </row>
    <row r="126" spans="1:15" ht="15" x14ac:dyDescent="0.2">
      <c r="A126" s="281">
        <v>10</v>
      </c>
      <c r="B126" s="284">
        <v>1</v>
      </c>
      <c r="C126" s="127" t="s">
        <v>366</v>
      </c>
      <c r="D126" s="128" t="s">
        <v>268</v>
      </c>
      <c r="E126" s="129">
        <v>5</v>
      </c>
      <c r="F126" s="129">
        <v>121730</v>
      </c>
      <c r="G126" s="129">
        <v>19</v>
      </c>
      <c r="H126" s="129">
        <v>733074</v>
      </c>
      <c r="I126" s="129">
        <v>15</v>
      </c>
      <c r="J126" s="129">
        <v>221</v>
      </c>
      <c r="K126" s="129">
        <v>122</v>
      </c>
      <c r="L126" s="129">
        <v>1397</v>
      </c>
      <c r="M126" s="129">
        <v>6</v>
      </c>
      <c r="N126" s="129">
        <v>90400</v>
      </c>
      <c r="O126" s="130">
        <v>0</v>
      </c>
    </row>
    <row r="127" spans="1:15" ht="15" x14ac:dyDescent="0.2">
      <c r="A127" s="282"/>
      <c r="B127" s="285"/>
      <c r="C127" s="115" t="s">
        <v>367</v>
      </c>
      <c r="D127" s="116" t="s">
        <v>272</v>
      </c>
      <c r="E127" s="117">
        <v>2</v>
      </c>
      <c r="F127" s="117">
        <v>129160</v>
      </c>
      <c r="G127" s="117">
        <v>17</v>
      </c>
      <c r="H127" s="117">
        <v>2344014</v>
      </c>
      <c r="I127" s="117">
        <v>0</v>
      </c>
      <c r="J127" s="117">
        <v>0</v>
      </c>
      <c r="K127" s="117">
        <v>12</v>
      </c>
      <c r="L127" s="117">
        <v>170</v>
      </c>
      <c r="M127" s="117">
        <v>8</v>
      </c>
      <c r="N127" s="117">
        <v>257400</v>
      </c>
      <c r="O127" s="118">
        <v>0</v>
      </c>
    </row>
    <row r="128" spans="1:15" ht="15" x14ac:dyDescent="0.2">
      <c r="A128" s="282"/>
      <c r="B128" s="285"/>
      <c r="C128" s="115" t="s">
        <v>368</v>
      </c>
      <c r="D128" s="116" t="s">
        <v>268</v>
      </c>
      <c r="E128" s="117">
        <v>3</v>
      </c>
      <c r="F128" s="117">
        <v>129160</v>
      </c>
      <c r="G128" s="117">
        <v>25</v>
      </c>
      <c r="H128" s="117">
        <v>1307558</v>
      </c>
      <c r="I128" s="117">
        <v>3</v>
      </c>
      <c r="J128" s="117">
        <v>50</v>
      </c>
      <c r="K128" s="117">
        <v>38</v>
      </c>
      <c r="L128" s="117">
        <v>694</v>
      </c>
      <c r="M128" s="117">
        <v>13</v>
      </c>
      <c r="N128" s="117">
        <v>270200</v>
      </c>
      <c r="O128" s="118">
        <v>0</v>
      </c>
    </row>
    <row r="129" spans="1:15" ht="15" x14ac:dyDescent="0.2">
      <c r="A129" s="282"/>
      <c r="B129" s="285"/>
      <c r="C129" s="127" t="s">
        <v>369</v>
      </c>
      <c r="D129" s="128" t="s">
        <v>270</v>
      </c>
      <c r="E129" s="129">
        <v>0</v>
      </c>
      <c r="F129" s="129">
        <v>0</v>
      </c>
      <c r="G129" s="129">
        <v>15</v>
      </c>
      <c r="H129" s="129">
        <v>311944</v>
      </c>
      <c r="I129" s="129">
        <v>0</v>
      </c>
      <c r="J129" s="129">
        <v>0</v>
      </c>
      <c r="K129" s="129">
        <v>7</v>
      </c>
      <c r="L129" s="129">
        <v>156</v>
      </c>
      <c r="M129" s="129">
        <v>5</v>
      </c>
      <c r="N129" s="129">
        <v>66600</v>
      </c>
      <c r="O129" s="130">
        <v>0</v>
      </c>
    </row>
    <row r="130" spans="1:15" ht="15" x14ac:dyDescent="0.2">
      <c r="A130" s="282"/>
      <c r="B130" s="285"/>
      <c r="C130" s="115" t="s">
        <v>370</v>
      </c>
      <c r="D130" s="116" t="s">
        <v>270</v>
      </c>
      <c r="E130" s="117">
        <v>0</v>
      </c>
      <c r="F130" s="117">
        <v>0</v>
      </c>
      <c r="G130" s="117">
        <v>11</v>
      </c>
      <c r="H130" s="117">
        <v>378893</v>
      </c>
      <c r="I130" s="117">
        <v>0</v>
      </c>
      <c r="J130" s="117">
        <v>0</v>
      </c>
      <c r="K130" s="117">
        <v>5</v>
      </c>
      <c r="L130" s="117">
        <v>135.5</v>
      </c>
      <c r="M130" s="117">
        <v>0</v>
      </c>
      <c r="N130" s="117">
        <v>0</v>
      </c>
      <c r="O130" s="118">
        <v>0</v>
      </c>
    </row>
    <row r="131" spans="1:15" ht="15" x14ac:dyDescent="0.2">
      <c r="A131" s="282"/>
      <c r="B131" s="285"/>
      <c r="C131" s="115" t="s">
        <v>371</v>
      </c>
      <c r="D131" s="116" t="s">
        <v>270</v>
      </c>
      <c r="E131" s="117">
        <v>5</v>
      </c>
      <c r="F131" s="117">
        <v>243740</v>
      </c>
      <c r="G131" s="117">
        <v>11</v>
      </c>
      <c r="H131" s="117">
        <v>682382</v>
      </c>
      <c r="I131" s="117">
        <v>3</v>
      </c>
      <c r="J131" s="117">
        <v>6</v>
      </c>
      <c r="K131" s="117">
        <v>31</v>
      </c>
      <c r="L131" s="117">
        <v>532</v>
      </c>
      <c r="M131" s="117">
        <v>3</v>
      </c>
      <c r="N131" s="117">
        <v>134800</v>
      </c>
      <c r="O131" s="118">
        <v>0</v>
      </c>
    </row>
    <row r="132" spans="1:15" ht="15" x14ac:dyDescent="0.2">
      <c r="A132" s="282"/>
      <c r="B132" s="285"/>
      <c r="C132" s="115" t="s">
        <v>372</v>
      </c>
      <c r="D132" s="116" t="s">
        <v>270</v>
      </c>
      <c r="E132" s="117">
        <v>0</v>
      </c>
      <c r="F132" s="117">
        <v>0</v>
      </c>
      <c r="G132" s="117">
        <v>1</v>
      </c>
      <c r="H132" s="117">
        <v>20000</v>
      </c>
      <c r="I132" s="117">
        <v>0</v>
      </c>
      <c r="J132" s="117">
        <v>0</v>
      </c>
      <c r="K132" s="117">
        <v>0</v>
      </c>
      <c r="L132" s="117">
        <v>0</v>
      </c>
      <c r="M132" s="117">
        <v>0</v>
      </c>
      <c r="N132" s="117">
        <v>0</v>
      </c>
      <c r="O132" s="118">
        <v>0</v>
      </c>
    </row>
    <row r="133" spans="1:15" ht="15" x14ac:dyDescent="0.2">
      <c r="A133" s="282"/>
      <c r="B133" s="286"/>
      <c r="C133" s="119" t="s">
        <v>373</v>
      </c>
      <c r="D133" s="120" t="s">
        <v>268</v>
      </c>
      <c r="E133" s="121">
        <v>4</v>
      </c>
      <c r="F133" s="121">
        <v>167820</v>
      </c>
      <c r="G133" s="121">
        <v>24</v>
      </c>
      <c r="H133" s="121">
        <v>836296</v>
      </c>
      <c r="I133" s="121">
        <v>4</v>
      </c>
      <c r="J133" s="121">
        <v>7</v>
      </c>
      <c r="K133" s="121">
        <v>15</v>
      </c>
      <c r="L133" s="121">
        <v>54</v>
      </c>
      <c r="M133" s="121">
        <v>12</v>
      </c>
      <c r="N133" s="121">
        <v>293400</v>
      </c>
      <c r="O133" s="122">
        <v>51</v>
      </c>
    </row>
    <row r="134" spans="1:15" ht="15" customHeight="1" x14ac:dyDescent="0.2">
      <c r="A134" s="283"/>
      <c r="B134" s="287" t="s">
        <v>273</v>
      </c>
      <c r="C134" s="288"/>
      <c r="D134" s="124"/>
      <c r="E134" s="125">
        <v>19</v>
      </c>
      <c r="F134" s="125">
        <v>791610</v>
      </c>
      <c r="G134" s="125">
        <v>123</v>
      </c>
      <c r="H134" s="125">
        <v>6614161</v>
      </c>
      <c r="I134" s="125">
        <v>25</v>
      </c>
      <c r="J134" s="125">
        <v>284</v>
      </c>
      <c r="K134" s="125">
        <v>230</v>
      </c>
      <c r="L134" s="125">
        <v>3138.5</v>
      </c>
      <c r="M134" s="125">
        <v>47</v>
      </c>
      <c r="N134" s="125">
        <v>1112800</v>
      </c>
      <c r="O134" s="126">
        <v>51</v>
      </c>
    </row>
    <row r="135" spans="1:15" ht="15" customHeight="1" x14ac:dyDescent="0.2">
      <c r="A135" s="278" t="s">
        <v>278</v>
      </c>
      <c r="B135" s="279"/>
      <c r="C135" s="280"/>
      <c r="D135" s="131"/>
      <c r="E135" s="132">
        <v>19</v>
      </c>
      <c r="F135" s="132">
        <v>791610</v>
      </c>
      <c r="G135" s="132">
        <v>123</v>
      </c>
      <c r="H135" s="132">
        <v>6614161</v>
      </c>
      <c r="I135" s="132">
        <v>25</v>
      </c>
      <c r="J135" s="132">
        <v>284</v>
      </c>
      <c r="K135" s="132">
        <v>230</v>
      </c>
      <c r="L135" s="132">
        <v>3138.5</v>
      </c>
      <c r="M135" s="132">
        <v>47</v>
      </c>
      <c r="N135" s="132">
        <v>1112800</v>
      </c>
      <c r="O135" s="133">
        <v>51</v>
      </c>
    </row>
    <row r="136" spans="1:15" ht="15" x14ac:dyDescent="0.2">
      <c r="A136" s="292">
        <v>11</v>
      </c>
      <c r="B136" s="295">
        <v>1</v>
      </c>
      <c r="C136" s="127" t="s">
        <v>374</v>
      </c>
      <c r="D136" s="128" t="s">
        <v>299</v>
      </c>
      <c r="E136" s="129">
        <v>2</v>
      </c>
      <c r="F136" s="129">
        <v>12770</v>
      </c>
      <c r="G136" s="129">
        <v>6</v>
      </c>
      <c r="H136" s="129">
        <v>92109</v>
      </c>
      <c r="I136" s="129">
        <v>1</v>
      </c>
      <c r="J136" s="129">
        <v>2</v>
      </c>
      <c r="K136" s="129">
        <v>4</v>
      </c>
      <c r="L136" s="129">
        <v>50</v>
      </c>
      <c r="M136" s="129">
        <v>1</v>
      </c>
      <c r="N136" s="129">
        <v>11200</v>
      </c>
      <c r="O136" s="130">
        <v>0</v>
      </c>
    </row>
    <row r="137" spans="1:15" ht="15" x14ac:dyDescent="0.2">
      <c r="A137" s="293"/>
      <c r="B137" s="296"/>
      <c r="C137" s="115" t="s">
        <v>375</v>
      </c>
      <c r="D137" s="116" t="s">
        <v>272</v>
      </c>
      <c r="E137" s="117">
        <v>0</v>
      </c>
      <c r="F137" s="117">
        <v>0</v>
      </c>
      <c r="G137" s="117">
        <v>16</v>
      </c>
      <c r="H137" s="117">
        <v>868418</v>
      </c>
      <c r="I137" s="117">
        <v>0</v>
      </c>
      <c r="J137" s="117">
        <v>0</v>
      </c>
      <c r="K137" s="117">
        <v>13</v>
      </c>
      <c r="L137" s="117">
        <v>366.3</v>
      </c>
      <c r="M137" s="117">
        <v>5</v>
      </c>
      <c r="N137" s="117">
        <v>89400</v>
      </c>
      <c r="O137" s="118">
        <v>0</v>
      </c>
    </row>
    <row r="138" spans="1:15" ht="15" x14ac:dyDescent="0.2">
      <c r="A138" s="293"/>
      <c r="B138" s="296"/>
      <c r="C138" s="159" t="s">
        <v>376</v>
      </c>
      <c r="D138" s="160" t="s">
        <v>270</v>
      </c>
      <c r="E138" s="161">
        <v>0</v>
      </c>
      <c r="F138" s="161">
        <v>0</v>
      </c>
      <c r="G138" s="161">
        <v>0</v>
      </c>
      <c r="H138" s="161">
        <v>0</v>
      </c>
      <c r="I138" s="161">
        <v>0</v>
      </c>
      <c r="J138" s="161">
        <v>0</v>
      </c>
      <c r="K138" s="161">
        <v>0</v>
      </c>
      <c r="L138" s="161">
        <v>0</v>
      </c>
      <c r="M138" s="161">
        <v>0</v>
      </c>
      <c r="N138" s="161">
        <v>0</v>
      </c>
      <c r="O138" s="162">
        <v>0</v>
      </c>
    </row>
    <row r="139" spans="1:15" ht="15" x14ac:dyDescent="0.2">
      <c r="A139" s="293"/>
      <c r="B139" s="296"/>
      <c r="C139" s="163" t="s">
        <v>377</v>
      </c>
      <c r="D139" s="128" t="s">
        <v>268</v>
      </c>
      <c r="E139" s="129">
        <v>1</v>
      </c>
      <c r="F139" s="129">
        <v>4200</v>
      </c>
      <c r="G139" s="129">
        <v>6</v>
      </c>
      <c r="H139" s="129">
        <v>223800</v>
      </c>
      <c r="I139" s="129">
        <v>1</v>
      </c>
      <c r="J139" s="129">
        <v>12</v>
      </c>
      <c r="K139" s="129">
        <v>5</v>
      </c>
      <c r="L139" s="129">
        <v>74</v>
      </c>
      <c r="M139" s="129">
        <v>3</v>
      </c>
      <c r="N139" s="129">
        <v>54400</v>
      </c>
      <c r="O139" s="130">
        <v>0</v>
      </c>
    </row>
    <row r="140" spans="1:15" ht="15" x14ac:dyDescent="0.2">
      <c r="A140" s="293"/>
      <c r="B140" s="296"/>
      <c r="C140" s="164" t="s">
        <v>378</v>
      </c>
      <c r="D140" s="116" t="s">
        <v>284</v>
      </c>
      <c r="E140" s="117">
        <v>0</v>
      </c>
      <c r="F140" s="117">
        <v>0</v>
      </c>
      <c r="G140" s="117">
        <v>11</v>
      </c>
      <c r="H140" s="117">
        <v>269261</v>
      </c>
      <c r="I140" s="117">
        <v>0</v>
      </c>
      <c r="J140" s="117">
        <v>0</v>
      </c>
      <c r="K140" s="117">
        <v>8</v>
      </c>
      <c r="L140" s="117">
        <v>79</v>
      </c>
      <c r="M140" s="117">
        <v>7</v>
      </c>
      <c r="N140" s="117">
        <v>231400</v>
      </c>
      <c r="O140" s="118">
        <v>143</v>
      </c>
    </row>
    <row r="141" spans="1:15" ht="15" x14ac:dyDescent="0.2">
      <c r="A141" s="293"/>
      <c r="B141" s="297"/>
      <c r="C141" s="153" t="s">
        <v>379</v>
      </c>
      <c r="D141" s="120" t="s">
        <v>272</v>
      </c>
      <c r="E141" s="121">
        <v>5</v>
      </c>
      <c r="F141" s="121">
        <v>269024</v>
      </c>
      <c r="G141" s="121">
        <v>33</v>
      </c>
      <c r="H141" s="121">
        <v>626455</v>
      </c>
      <c r="I141" s="121">
        <v>4</v>
      </c>
      <c r="J141" s="121">
        <v>86</v>
      </c>
      <c r="K141" s="121">
        <v>31</v>
      </c>
      <c r="L141" s="121">
        <v>359</v>
      </c>
      <c r="M141" s="121">
        <v>25</v>
      </c>
      <c r="N141" s="121">
        <v>406200</v>
      </c>
      <c r="O141" s="122">
        <v>0</v>
      </c>
    </row>
    <row r="142" spans="1:15" ht="15" x14ac:dyDescent="0.2">
      <c r="A142" s="294"/>
      <c r="B142" s="298" t="s">
        <v>273</v>
      </c>
      <c r="C142" s="288"/>
      <c r="D142" s="124"/>
      <c r="E142" s="125">
        <v>8</v>
      </c>
      <c r="F142" s="125">
        <v>285994</v>
      </c>
      <c r="G142" s="125">
        <v>72</v>
      </c>
      <c r="H142" s="125">
        <v>2080043</v>
      </c>
      <c r="I142" s="125">
        <v>6</v>
      </c>
      <c r="J142" s="125">
        <v>100</v>
      </c>
      <c r="K142" s="125">
        <v>61</v>
      </c>
      <c r="L142" s="125">
        <v>928.3</v>
      </c>
      <c r="M142" s="125">
        <v>41</v>
      </c>
      <c r="N142" s="125">
        <v>792600</v>
      </c>
      <c r="O142" s="126">
        <v>143</v>
      </c>
    </row>
    <row r="143" spans="1:15" ht="15" x14ac:dyDescent="0.2">
      <c r="A143" s="278" t="s">
        <v>278</v>
      </c>
      <c r="B143" s="279"/>
      <c r="C143" s="280"/>
      <c r="D143" s="131"/>
      <c r="E143" s="132">
        <v>8</v>
      </c>
      <c r="F143" s="132">
        <v>285994</v>
      </c>
      <c r="G143" s="132">
        <v>72</v>
      </c>
      <c r="H143" s="132">
        <v>2080043</v>
      </c>
      <c r="I143" s="132">
        <v>6</v>
      </c>
      <c r="J143" s="132">
        <v>100</v>
      </c>
      <c r="K143" s="132">
        <v>61</v>
      </c>
      <c r="L143" s="132">
        <v>928.3</v>
      </c>
      <c r="M143" s="132">
        <v>41</v>
      </c>
      <c r="N143" s="132">
        <v>792600</v>
      </c>
      <c r="O143" s="133">
        <v>143</v>
      </c>
    </row>
    <row r="144" spans="1:15" ht="15" x14ac:dyDescent="0.2">
      <c r="A144" s="281">
        <v>12</v>
      </c>
      <c r="B144" s="284">
        <v>1</v>
      </c>
      <c r="C144" s="115" t="s">
        <v>380</v>
      </c>
      <c r="D144" s="116" t="s">
        <v>270</v>
      </c>
      <c r="E144" s="117">
        <v>0</v>
      </c>
      <c r="F144" s="117">
        <v>0</v>
      </c>
      <c r="G144" s="117">
        <v>6</v>
      </c>
      <c r="H144" s="117">
        <v>137900</v>
      </c>
      <c r="I144" s="117">
        <v>0</v>
      </c>
      <c r="J144" s="117">
        <v>0</v>
      </c>
      <c r="K144" s="117">
        <v>3</v>
      </c>
      <c r="L144" s="117">
        <v>23</v>
      </c>
      <c r="M144" s="117">
        <v>3</v>
      </c>
      <c r="N144" s="117">
        <v>63000</v>
      </c>
      <c r="O144" s="118">
        <v>0</v>
      </c>
    </row>
    <row r="145" spans="1:15" ht="15" x14ac:dyDescent="0.2">
      <c r="A145" s="282"/>
      <c r="B145" s="285"/>
      <c r="C145" s="115" t="s">
        <v>381</v>
      </c>
      <c r="D145" s="116" t="s">
        <v>272</v>
      </c>
      <c r="E145" s="117">
        <v>1</v>
      </c>
      <c r="F145" s="117">
        <v>31200</v>
      </c>
      <c r="G145" s="117">
        <v>6</v>
      </c>
      <c r="H145" s="117">
        <v>114700</v>
      </c>
      <c r="I145" s="117">
        <v>1</v>
      </c>
      <c r="J145" s="117">
        <v>40</v>
      </c>
      <c r="K145" s="117">
        <v>5</v>
      </c>
      <c r="L145" s="117">
        <v>101</v>
      </c>
      <c r="M145" s="117">
        <v>2</v>
      </c>
      <c r="N145" s="117">
        <v>78600</v>
      </c>
      <c r="O145" s="118">
        <v>0</v>
      </c>
    </row>
    <row r="146" spans="1:15" ht="15" x14ac:dyDescent="0.2">
      <c r="A146" s="282"/>
      <c r="B146" s="285"/>
      <c r="C146" s="159" t="s">
        <v>382</v>
      </c>
      <c r="D146" s="160" t="s">
        <v>270</v>
      </c>
      <c r="E146" s="161">
        <v>0</v>
      </c>
      <c r="F146" s="161">
        <v>0</v>
      </c>
      <c r="G146" s="161">
        <v>1</v>
      </c>
      <c r="H146" s="161">
        <v>16000</v>
      </c>
      <c r="I146" s="161">
        <v>0</v>
      </c>
      <c r="J146" s="161">
        <v>0</v>
      </c>
      <c r="K146" s="161">
        <v>0</v>
      </c>
      <c r="L146" s="161">
        <v>0</v>
      </c>
      <c r="M146" s="161">
        <v>0</v>
      </c>
      <c r="N146" s="161">
        <v>0</v>
      </c>
      <c r="O146" s="162">
        <v>0</v>
      </c>
    </row>
    <row r="147" spans="1:15" ht="15" x14ac:dyDescent="0.2">
      <c r="A147" s="282"/>
      <c r="B147" s="285"/>
      <c r="C147" s="127" t="s">
        <v>383</v>
      </c>
      <c r="D147" s="128" t="s">
        <v>270</v>
      </c>
      <c r="E147" s="129">
        <v>0</v>
      </c>
      <c r="F147" s="129">
        <v>0</v>
      </c>
      <c r="G147" s="129">
        <v>1</v>
      </c>
      <c r="H147" s="129">
        <v>112847</v>
      </c>
      <c r="I147" s="129">
        <v>0</v>
      </c>
      <c r="J147" s="129">
        <v>0</v>
      </c>
      <c r="K147" s="129">
        <v>0</v>
      </c>
      <c r="L147" s="129">
        <v>0</v>
      </c>
      <c r="M147" s="129">
        <v>0</v>
      </c>
      <c r="N147" s="129">
        <v>0</v>
      </c>
      <c r="O147" s="130">
        <v>0</v>
      </c>
    </row>
    <row r="148" spans="1:15" ht="15" x14ac:dyDescent="0.2">
      <c r="A148" s="282"/>
      <c r="B148" s="285"/>
      <c r="C148" s="115" t="s">
        <v>384</v>
      </c>
      <c r="D148" s="116" t="s">
        <v>268</v>
      </c>
      <c r="E148" s="117">
        <v>1</v>
      </c>
      <c r="F148" s="117">
        <v>7200</v>
      </c>
      <c r="G148" s="117">
        <v>5</v>
      </c>
      <c r="H148" s="117">
        <v>145980</v>
      </c>
      <c r="I148" s="117">
        <v>7</v>
      </c>
      <c r="J148" s="117">
        <v>632</v>
      </c>
      <c r="K148" s="117">
        <v>22</v>
      </c>
      <c r="L148" s="117">
        <v>1314</v>
      </c>
      <c r="M148" s="117">
        <v>1</v>
      </c>
      <c r="N148" s="117">
        <v>27400</v>
      </c>
      <c r="O148" s="118">
        <v>0</v>
      </c>
    </row>
    <row r="149" spans="1:15" ht="15" x14ac:dyDescent="0.2">
      <c r="A149" s="282"/>
      <c r="B149" s="286"/>
      <c r="C149" s="115" t="s">
        <v>385</v>
      </c>
      <c r="D149" s="116" t="s">
        <v>270</v>
      </c>
      <c r="E149" s="117">
        <v>0</v>
      </c>
      <c r="F149" s="117">
        <v>0</v>
      </c>
      <c r="G149" s="117">
        <v>3</v>
      </c>
      <c r="H149" s="117">
        <v>179800</v>
      </c>
      <c r="I149" s="117">
        <v>0</v>
      </c>
      <c r="J149" s="117">
        <v>0</v>
      </c>
      <c r="K149" s="117">
        <v>3</v>
      </c>
      <c r="L149" s="117">
        <v>27</v>
      </c>
      <c r="M149" s="117">
        <v>1</v>
      </c>
      <c r="N149" s="117">
        <v>29200</v>
      </c>
      <c r="O149" s="118">
        <v>0</v>
      </c>
    </row>
    <row r="150" spans="1:15" ht="15" customHeight="1" x14ac:dyDescent="0.2">
      <c r="A150" s="283"/>
      <c r="B150" s="287" t="s">
        <v>273</v>
      </c>
      <c r="C150" s="288"/>
      <c r="D150" s="124"/>
      <c r="E150" s="125">
        <v>2</v>
      </c>
      <c r="F150" s="125">
        <v>38400</v>
      </c>
      <c r="G150" s="125">
        <v>22</v>
      </c>
      <c r="H150" s="125">
        <v>707227</v>
      </c>
      <c r="I150" s="125">
        <v>8</v>
      </c>
      <c r="J150" s="125">
        <v>672</v>
      </c>
      <c r="K150" s="125">
        <v>33</v>
      </c>
      <c r="L150" s="125">
        <v>1465</v>
      </c>
      <c r="M150" s="125">
        <v>7</v>
      </c>
      <c r="N150" s="125">
        <v>198200</v>
      </c>
      <c r="O150" s="126">
        <v>0</v>
      </c>
    </row>
    <row r="151" spans="1:15" ht="15" x14ac:dyDescent="0.2">
      <c r="A151" s="278" t="s">
        <v>278</v>
      </c>
      <c r="B151" s="279"/>
      <c r="C151" s="280"/>
      <c r="D151" s="131"/>
      <c r="E151" s="132">
        <v>2</v>
      </c>
      <c r="F151" s="132">
        <v>38400</v>
      </c>
      <c r="G151" s="132">
        <v>22</v>
      </c>
      <c r="H151" s="132">
        <v>707227</v>
      </c>
      <c r="I151" s="132">
        <v>8</v>
      </c>
      <c r="J151" s="132">
        <v>672</v>
      </c>
      <c r="K151" s="132">
        <v>33</v>
      </c>
      <c r="L151" s="132">
        <v>1465</v>
      </c>
      <c r="M151" s="132">
        <v>7</v>
      </c>
      <c r="N151" s="132">
        <v>198200</v>
      </c>
      <c r="O151" s="133">
        <v>0</v>
      </c>
    </row>
    <row r="152" spans="1:15" ht="15" x14ac:dyDescent="0.2">
      <c r="A152" s="289" t="s">
        <v>386</v>
      </c>
      <c r="B152" s="290"/>
      <c r="C152" s="291"/>
      <c r="D152" s="165"/>
      <c r="E152" s="166">
        <v>113</v>
      </c>
      <c r="F152" s="166">
        <v>5545787</v>
      </c>
      <c r="G152" s="166">
        <v>1314</v>
      </c>
      <c r="H152" s="166">
        <v>74629916</v>
      </c>
      <c r="I152" s="166">
        <v>138</v>
      </c>
      <c r="J152" s="166">
        <v>2800.5</v>
      </c>
      <c r="K152" s="166">
        <v>1400</v>
      </c>
      <c r="L152" s="166">
        <v>29047.7</v>
      </c>
      <c r="M152" s="166">
        <v>453</v>
      </c>
      <c r="N152" s="166">
        <v>8103400</v>
      </c>
      <c r="O152" s="167">
        <v>2739</v>
      </c>
    </row>
    <row r="153" spans="1:15" x14ac:dyDescent="0.2">
      <c r="A153" s="264"/>
      <c r="B153" s="264"/>
      <c r="C153" s="264"/>
      <c r="D153" s="264"/>
      <c r="E153" s="264"/>
      <c r="F153" s="264"/>
      <c r="G153" s="264"/>
      <c r="H153" s="264"/>
      <c r="I153" s="264"/>
      <c r="J153" s="264"/>
      <c r="K153" s="264"/>
      <c r="L153" s="264"/>
      <c r="M153" s="264"/>
      <c r="N153" s="264"/>
      <c r="O153" s="264"/>
    </row>
    <row r="154" spans="1:15" x14ac:dyDescent="0.2">
      <c r="H154" s="171">
        <f>H152-12000</f>
        <v>74617916</v>
      </c>
    </row>
    <row r="155" spans="1:15" x14ac:dyDescent="0.2">
      <c r="H155" s="171"/>
    </row>
    <row r="156" spans="1:15" x14ac:dyDescent="0.2">
      <c r="H156" s="171">
        <f>H135-12000</f>
        <v>6602161</v>
      </c>
    </row>
  </sheetData>
  <mergeCells count="80">
    <mergeCell ref="A5:A17"/>
    <mergeCell ref="B5:B10"/>
    <mergeCell ref="B11:C11"/>
    <mergeCell ref="B12:B16"/>
    <mergeCell ref="B17:C17"/>
    <mergeCell ref="A18:C18"/>
    <mergeCell ref="A19:A30"/>
    <mergeCell ref="B19:B23"/>
    <mergeCell ref="B24:C24"/>
    <mergeCell ref="B25:B29"/>
    <mergeCell ref="B30:C30"/>
    <mergeCell ref="A31:C31"/>
    <mergeCell ref="A32:A43"/>
    <mergeCell ref="B32:B35"/>
    <mergeCell ref="B36:C36"/>
    <mergeCell ref="B37:B42"/>
    <mergeCell ref="B43:C43"/>
    <mergeCell ref="A55:A65"/>
    <mergeCell ref="B55:B58"/>
    <mergeCell ref="B59:C59"/>
    <mergeCell ref="B60:B64"/>
    <mergeCell ref="B65:C65"/>
    <mergeCell ref="A44:C44"/>
    <mergeCell ref="A45:A53"/>
    <mergeCell ref="B45:B52"/>
    <mergeCell ref="B53:C53"/>
    <mergeCell ref="A54:C54"/>
    <mergeCell ref="A78:A86"/>
    <mergeCell ref="B78:B80"/>
    <mergeCell ref="B81:C81"/>
    <mergeCell ref="B82:B85"/>
    <mergeCell ref="B86:C86"/>
    <mergeCell ref="A66:C66"/>
    <mergeCell ref="A67:A76"/>
    <mergeCell ref="B67:B75"/>
    <mergeCell ref="B76:C76"/>
    <mergeCell ref="A77:C77"/>
    <mergeCell ref="A87:C87"/>
    <mergeCell ref="A88:A103"/>
    <mergeCell ref="B88:B92"/>
    <mergeCell ref="B93:C93"/>
    <mergeCell ref="B94:B97"/>
    <mergeCell ref="B98:C98"/>
    <mergeCell ref="B99:B102"/>
    <mergeCell ref="B103:C103"/>
    <mergeCell ref="A104:C104"/>
    <mergeCell ref="A105:A124"/>
    <mergeCell ref="B105:B110"/>
    <mergeCell ref="B111:C111"/>
    <mergeCell ref="B112:B117"/>
    <mergeCell ref="B118:C118"/>
    <mergeCell ref="B119:B123"/>
    <mergeCell ref="B124:C124"/>
    <mergeCell ref="B150:C150"/>
    <mergeCell ref="A151:C151"/>
    <mergeCell ref="A152:C152"/>
    <mergeCell ref="A125:C125"/>
    <mergeCell ref="A126:A134"/>
    <mergeCell ref="B126:B133"/>
    <mergeCell ref="B134:C134"/>
    <mergeCell ref="A135:C135"/>
    <mergeCell ref="A136:A142"/>
    <mergeCell ref="B136:B141"/>
    <mergeCell ref="B142:C142"/>
    <mergeCell ref="I3:J3"/>
    <mergeCell ref="K3:L3"/>
    <mergeCell ref="M3:O3"/>
    <mergeCell ref="A153:O153"/>
    <mergeCell ref="A1:O1"/>
    <mergeCell ref="A2:A4"/>
    <mergeCell ref="B2:B4"/>
    <mergeCell ref="C2:C4"/>
    <mergeCell ref="D2:D4"/>
    <mergeCell ref="E2:H2"/>
    <mergeCell ref="I2:O2"/>
    <mergeCell ref="E3:F3"/>
    <mergeCell ref="G3:H3"/>
    <mergeCell ref="A143:C143"/>
    <mergeCell ref="A144:A150"/>
    <mergeCell ref="B144:B149"/>
  </mergeCells>
  <phoneticPr fontId="20"/>
  <printOptions horizontalCentered="1" verticalCentered="1"/>
  <pageMargins left="0.19685039370078741" right="0.19685039370078741" top="0.19685039370078741" bottom="0.31496062992125984" header="0.19685039370078741" footer="0.11811023622047245"/>
  <pageSetup paperSize="9" scale="60" fitToHeight="2" orientation="portrait" r:id="rId1"/>
  <headerFooter>
    <oddFooter>&amp;C&amp;P</oddFooter>
  </headerFooter>
  <rowBreaks count="1" manualBreakCount="1">
    <brk id="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D024C-0ABE-479E-ABD1-407C5892F25B}">
  <sheetPr>
    <pageSetUpPr fitToPage="1"/>
  </sheetPr>
  <dimension ref="A1:Q157"/>
  <sheetViews>
    <sheetView zoomScale="75" zoomScaleNormal="75" workbookViewId="0">
      <pane xSplit="3" ySplit="4" topLeftCell="D30" activePane="bottomRight" state="frozen"/>
      <selection pane="topRight" activeCell="D1" sqref="D1"/>
      <selection pane="bottomLeft" activeCell="A5" sqref="A5"/>
      <selection pane="bottomRight" activeCell="D76" sqref="D76"/>
    </sheetView>
  </sheetViews>
  <sheetFormatPr defaultColWidth="12" defaultRowHeight="14.25" x14ac:dyDescent="0.2"/>
  <cols>
    <col min="1" max="1" width="4.6640625" style="250" customWidth="1"/>
    <col min="2" max="2" width="4.33203125" style="250" bestFit="1" customWidth="1"/>
    <col min="3" max="3" width="28.1640625" style="251" customWidth="1"/>
    <col min="4" max="4" width="18.1640625" style="191" customWidth="1"/>
    <col min="5" max="5" width="12.83203125" style="191" customWidth="1"/>
    <col min="6" max="6" width="16" style="191" customWidth="1"/>
    <col min="7" max="7" width="14.83203125" style="191" customWidth="1"/>
    <col min="8" max="8" width="16.1640625" style="191" customWidth="1"/>
    <col min="9" max="9" width="6" style="250" bestFit="1" customWidth="1"/>
    <col min="10" max="10" width="4.6640625" style="250" bestFit="1" customWidth="1"/>
    <col min="11" max="11" width="28.1640625" style="251" customWidth="1"/>
    <col min="12" max="12" width="18.1640625" style="191" customWidth="1"/>
    <col min="13" max="13" width="12.83203125" style="191" customWidth="1"/>
    <col min="14" max="14" width="16" style="191" customWidth="1"/>
    <col min="15" max="15" width="14.83203125" style="191" customWidth="1"/>
    <col min="16" max="16" width="16.1640625" style="191" customWidth="1"/>
    <col min="17" max="17" width="13.6640625" style="191" bestFit="1" customWidth="1"/>
    <col min="18" max="16384" width="12" style="191"/>
  </cols>
  <sheetData>
    <row r="1" spans="1:16" s="173" customFormat="1" ht="33" customHeight="1" x14ac:dyDescent="0.15">
      <c r="A1" s="172"/>
      <c r="B1" s="172"/>
      <c r="C1" s="344" t="s">
        <v>399</v>
      </c>
      <c r="D1" s="344"/>
      <c r="E1" s="344"/>
      <c r="F1" s="344"/>
      <c r="G1" s="344"/>
      <c r="H1" s="344"/>
      <c r="I1" s="344"/>
      <c r="J1" s="344"/>
      <c r="K1" s="344"/>
      <c r="L1" s="345" t="s">
        <v>400</v>
      </c>
      <c r="M1" s="345"/>
      <c r="N1" s="345"/>
      <c r="O1" s="345"/>
      <c r="P1" s="345"/>
    </row>
    <row r="2" spans="1:16" s="173" customFormat="1" ht="16.350000000000001" customHeight="1" x14ac:dyDescent="0.15">
      <c r="A2" s="174"/>
      <c r="B2" s="175"/>
      <c r="C2" s="176"/>
      <c r="D2" s="346" t="s">
        <v>401</v>
      </c>
      <c r="E2" s="347"/>
      <c r="F2" s="348"/>
      <c r="G2" s="349" t="s">
        <v>402</v>
      </c>
      <c r="H2" s="177"/>
      <c r="I2" s="176"/>
      <c r="J2" s="176"/>
      <c r="K2" s="176"/>
      <c r="L2" s="346" t="s">
        <v>401</v>
      </c>
      <c r="M2" s="347"/>
      <c r="N2" s="348"/>
      <c r="O2" s="349" t="s">
        <v>402</v>
      </c>
      <c r="P2" s="178"/>
    </row>
    <row r="3" spans="1:16" s="173" customFormat="1" ht="33.75" customHeight="1" x14ac:dyDescent="0.2">
      <c r="A3" s="179" t="s">
        <v>262</v>
      </c>
      <c r="B3" s="180" t="s">
        <v>263</v>
      </c>
      <c r="C3" s="181" t="s">
        <v>264</v>
      </c>
      <c r="D3" s="182" t="s">
        <v>403</v>
      </c>
      <c r="E3" s="180" t="s">
        <v>404</v>
      </c>
      <c r="F3" s="183" t="s">
        <v>405</v>
      </c>
      <c r="G3" s="350"/>
      <c r="H3" s="184" t="s">
        <v>406</v>
      </c>
      <c r="I3" s="179" t="s">
        <v>262</v>
      </c>
      <c r="J3" s="180" t="s">
        <v>263</v>
      </c>
      <c r="K3" s="181" t="s">
        <v>264</v>
      </c>
      <c r="L3" s="182" t="s">
        <v>403</v>
      </c>
      <c r="M3" s="180" t="s">
        <v>404</v>
      </c>
      <c r="N3" s="183" t="s">
        <v>407</v>
      </c>
      <c r="O3" s="350" t="s">
        <v>408</v>
      </c>
      <c r="P3" s="185" t="s">
        <v>406</v>
      </c>
    </row>
    <row r="4" spans="1:16" ht="21" customHeight="1" x14ac:dyDescent="0.2">
      <c r="A4" s="321">
        <v>1</v>
      </c>
      <c r="B4" s="328">
        <v>1</v>
      </c>
      <c r="C4" s="186" t="s">
        <v>266</v>
      </c>
      <c r="D4" s="187">
        <v>0</v>
      </c>
      <c r="E4" s="187">
        <v>0</v>
      </c>
      <c r="F4" s="187">
        <v>270000</v>
      </c>
      <c r="G4" s="187">
        <v>127619</v>
      </c>
      <c r="H4" s="188">
        <v>397619</v>
      </c>
      <c r="I4" s="321">
        <v>7</v>
      </c>
      <c r="J4" s="318">
        <v>1</v>
      </c>
      <c r="K4" s="189" t="s">
        <v>333</v>
      </c>
      <c r="L4" s="187">
        <v>111693</v>
      </c>
      <c r="M4" s="187">
        <v>1</v>
      </c>
      <c r="N4" s="187">
        <v>0</v>
      </c>
      <c r="O4" s="187">
        <v>51000</v>
      </c>
      <c r="P4" s="190">
        <v>162693</v>
      </c>
    </row>
    <row r="5" spans="1:16" ht="21" customHeight="1" x14ac:dyDescent="0.2">
      <c r="A5" s="322"/>
      <c r="B5" s="337"/>
      <c r="C5" s="192" t="s">
        <v>409</v>
      </c>
      <c r="D5" s="193">
        <v>0</v>
      </c>
      <c r="E5" s="193">
        <v>0</v>
      </c>
      <c r="F5" s="193">
        <v>0</v>
      </c>
      <c r="G5" s="193">
        <v>59094</v>
      </c>
      <c r="H5" s="194">
        <v>59094</v>
      </c>
      <c r="I5" s="322"/>
      <c r="J5" s="319"/>
      <c r="K5" s="195" t="s">
        <v>334</v>
      </c>
      <c r="L5" s="193">
        <v>0</v>
      </c>
      <c r="M5" s="193">
        <v>0</v>
      </c>
      <c r="N5" s="193">
        <v>0</v>
      </c>
      <c r="O5" s="193">
        <v>0</v>
      </c>
      <c r="P5" s="196">
        <v>0</v>
      </c>
    </row>
    <row r="6" spans="1:16" ht="21" customHeight="1" x14ac:dyDescent="0.2">
      <c r="A6" s="322"/>
      <c r="B6" s="337"/>
      <c r="C6" s="192" t="s">
        <v>269</v>
      </c>
      <c r="D6" s="193">
        <v>0</v>
      </c>
      <c r="E6" s="193">
        <v>0</v>
      </c>
      <c r="F6" s="193">
        <v>0</v>
      </c>
      <c r="G6" s="193">
        <v>43114</v>
      </c>
      <c r="H6" s="194">
        <v>43114</v>
      </c>
      <c r="I6" s="322"/>
      <c r="J6" s="320"/>
      <c r="K6" s="197" t="s">
        <v>335</v>
      </c>
      <c r="L6" s="198">
        <v>0</v>
      </c>
      <c r="M6" s="198">
        <v>0</v>
      </c>
      <c r="N6" s="198">
        <v>29078</v>
      </c>
      <c r="O6" s="198">
        <v>14</v>
      </c>
      <c r="P6" s="199">
        <v>29092</v>
      </c>
    </row>
    <row r="7" spans="1:16" ht="21" customHeight="1" x14ac:dyDescent="0.2">
      <c r="A7" s="322"/>
      <c r="B7" s="337"/>
      <c r="C7" s="192" t="s">
        <v>136</v>
      </c>
      <c r="D7" s="193">
        <v>0</v>
      </c>
      <c r="E7" s="193">
        <v>0</v>
      </c>
      <c r="F7" s="193">
        <v>0</v>
      </c>
      <c r="G7" s="193">
        <v>27755</v>
      </c>
      <c r="H7" s="194">
        <v>27755</v>
      </c>
      <c r="I7" s="322"/>
      <c r="J7" s="313" t="s">
        <v>273</v>
      </c>
      <c r="K7" s="314"/>
      <c r="L7" s="200">
        <v>111693</v>
      </c>
      <c r="M7" s="200">
        <v>1</v>
      </c>
      <c r="N7" s="200">
        <v>29078</v>
      </c>
      <c r="O7" s="200">
        <v>51014</v>
      </c>
      <c r="P7" s="201">
        <v>191785</v>
      </c>
    </row>
    <row r="8" spans="1:16" ht="21" customHeight="1" x14ac:dyDescent="0.2">
      <c r="A8" s="322"/>
      <c r="B8" s="337"/>
      <c r="C8" s="202" t="s">
        <v>137</v>
      </c>
      <c r="D8" s="198">
        <v>0</v>
      </c>
      <c r="E8" s="198">
        <v>0</v>
      </c>
      <c r="F8" s="198">
        <v>48983</v>
      </c>
      <c r="G8" s="198">
        <v>9381</v>
      </c>
      <c r="H8" s="203">
        <v>58364</v>
      </c>
      <c r="I8" s="322"/>
      <c r="J8" s="338">
        <v>2</v>
      </c>
      <c r="K8" s="204" t="s">
        <v>336</v>
      </c>
      <c r="L8" s="205">
        <v>116000</v>
      </c>
      <c r="M8" s="205">
        <v>1</v>
      </c>
      <c r="N8" s="205">
        <v>0</v>
      </c>
      <c r="O8" s="205">
        <v>0</v>
      </c>
      <c r="P8" s="206">
        <v>116000</v>
      </c>
    </row>
    <row r="9" spans="1:16" ht="21" customHeight="1" x14ac:dyDescent="0.2">
      <c r="A9" s="322"/>
      <c r="B9" s="330"/>
      <c r="C9" s="207" t="s">
        <v>410</v>
      </c>
      <c r="D9" s="208">
        <v>115464</v>
      </c>
      <c r="E9" s="208">
        <v>1</v>
      </c>
      <c r="F9" s="208">
        <v>41543</v>
      </c>
      <c r="G9" s="208">
        <v>81385</v>
      </c>
      <c r="H9" s="209">
        <v>238392</v>
      </c>
      <c r="I9" s="322"/>
      <c r="J9" s="337"/>
      <c r="K9" s="192" t="s">
        <v>337</v>
      </c>
      <c r="L9" s="193">
        <v>0</v>
      </c>
      <c r="M9" s="193">
        <v>0</v>
      </c>
      <c r="N9" s="193">
        <v>0</v>
      </c>
      <c r="O9" s="193">
        <v>22300</v>
      </c>
      <c r="P9" s="196">
        <v>22300</v>
      </c>
    </row>
    <row r="10" spans="1:16" ht="21" customHeight="1" x14ac:dyDescent="0.2">
      <c r="A10" s="322"/>
      <c r="B10" s="339" t="s">
        <v>273</v>
      </c>
      <c r="C10" s="340"/>
      <c r="D10" s="210">
        <v>115464</v>
      </c>
      <c r="E10" s="210">
        <v>1</v>
      </c>
      <c r="F10" s="210">
        <v>360526</v>
      </c>
      <c r="G10" s="210">
        <v>348348</v>
      </c>
      <c r="H10" s="210">
        <v>824338</v>
      </c>
      <c r="I10" s="322"/>
      <c r="J10" s="337"/>
      <c r="K10" s="202" t="s">
        <v>338</v>
      </c>
      <c r="L10" s="198">
        <v>0</v>
      </c>
      <c r="M10" s="198">
        <v>0</v>
      </c>
      <c r="N10" s="198">
        <v>0</v>
      </c>
      <c r="O10" s="198">
        <v>20000</v>
      </c>
      <c r="P10" s="199">
        <v>20000</v>
      </c>
    </row>
    <row r="11" spans="1:16" ht="21" customHeight="1" x14ac:dyDescent="0.2">
      <c r="A11" s="322"/>
      <c r="B11" s="341">
        <v>2</v>
      </c>
      <c r="C11" s="195" t="s">
        <v>274</v>
      </c>
      <c r="D11" s="205">
        <v>566005</v>
      </c>
      <c r="E11" s="205">
        <v>5</v>
      </c>
      <c r="F11" s="205">
        <v>59120</v>
      </c>
      <c r="G11" s="205">
        <v>184089</v>
      </c>
      <c r="H11" s="211">
        <v>809214</v>
      </c>
      <c r="I11" s="322"/>
      <c r="J11" s="330"/>
      <c r="K11" s="212" t="s">
        <v>195</v>
      </c>
      <c r="L11" s="208">
        <v>0</v>
      </c>
      <c r="M11" s="208">
        <v>0</v>
      </c>
      <c r="N11" s="208">
        <v>0</v>
      </c>
      <c r="O11" s="208">
        <v>0</v>
      </c>
      <c r="P11" s="213">
        <v>0</v>
      </c>
    </row>
    <row r="12" spans="1:16" ht="21" customHeight="1" x14ac:dyDescent="0.2">
      <c r="A12" s="322"/>
      <c r="B12" s="342"/>
      <c r="C12" s="195" t="s">
        <v>275</v>
      </c>
      <c r="D12" s="193">
        <v>0</v>
      </c>
      <c r="E12" s="193">
        <v>0</v>
      </c>
      <c r="F12" s="193">
        <v>30000</v>
      </c>
      <c r="G12" s="193">
        <v>0</v>
      </c>
      <c r="H12" s="194">
        <v>30000</v>
      </c>
      <c r="I12" s="325"/>
      <c r="J12" s="313" t="s">
        <v>273</v>
      </c>
      <c r="K12" s="314"/>
      <c r="L12" s="200">
        <v>116000</v>
      </c>
      <c r="M12" s="200">
        <v>1</v>
      </c>
      <c r="N12" s="200">
        <v>0</v>
      </c>
      <c r="O12" s="200">
        <v>42300</v>
      </c>
      <c r="P12" s="201">
        <v>158300</v>
      </c>
    </row>
    <row r="13" spans="1:16" ht="21" customHeight="1" x14ac:dyDescent="0.2">
      <c r="A13" s="322"/>
      <c r="B13" s="342"/>
      <c r="C13" s="195" t="s">
        <v>276</v>
      </c>
      <c r="D13" s="193">
        <v>0</v>
      </c>
      <c r="E13" s="193">
        <v>0</v>
      </c>
      <c r="F13" s="193">
        <v>0</v>
      </c>
      <c r="G13" s="193">
        <v>0</v>
      </c>
      <c r="H13" s="194">
        <v>0</v>
      </c>
      <c r="I13" s="305" t="s">
        <v>411</v>
      </c>
      <c r="J13" s="323"/>
      <c r="K13" s="324"/>
      <c r="L13" s="214">
        <v>227693</v>
      </c>
      <c r="M13" s="214">
        <v>2</v>
      </c>
      <c r="N13" s="214">
        <v>29078</v>
      </c>
      <c r="O13" s="214">
        <v>93314</v>
      </c>
      <c r="P13" s="215">
        <v>350085</v>
      </c>
    </row>
    <row r="14" spans="1:16" ht="21" customHeight="1" x14ac:dyDescent="0.2">
      <c r="A14" s="322"/>
      <c r="B14" s="342"/>
      <c r="C14" s="195" t="s">
        <v>142</v>
      </c>
      <c r="D14" s="193">
        <v>334548</v>
      </c>
      <c r="E14" s="193">
        <v>3</v>
      </c>
      <c r="F14" s="193">
        <v>125268</v>
      </c>
      <c r="G14" s="193">
        <v>297318</v>
      </c>
      <c r="H14" s="194">
        <v>757134</v>
      </c>
      <c r="I14" s="321">
        <v>8</v>
      </c>
      <c r="J14" s="318">
        <v>1</v>
      </c>
      <c r="K14" s="189" t="s">
        <v>339</v>
      </c>
      <c r="L14" s="187">
        <v>111693</v>
      </c>
      <c r="M14" s="187">
        <v>1</v>
      </c>
      <c r="N14" s="187">
        <v>68154</v>
      </c>
      <c r="O14" s="187">
        <v>42015</v>
      </c>
      <c r="P14" s="190">
        <v>221862</v>
      </c>
    </row>
    <row r="15" spans="1:16" ht="21" customHeight="1" x14ac:dyDescent="0.2">
      <c r="A15" s="322"/>
      <c r="B15" s="343"/>
      <c r="C15" s="197" t="s">
        <v>143</v>
      </c>
      <c r="D15" s="198">
        <v>0</v>
      </c>
      <c r="E15" s="198">
        <v>0</v>
      </c>
      <c r="F15" s="198">
        <v>21771</v>
      </c>
      <c r="G15" s="198">
        <v>0</v>
      </c>
      <c r="H15" s="203">
        <v>21771</v>
      </c>
      <c r="I15" s="322"/>
      <c r="J15" s="319"/>
      <c r="K15" s="195" t="s">
        <v>340</v>
      </c>
      <c r="L15" s="193">
        <v>0</v>
      </c>
      <c r="M15" s="193">
        <v>1</v>
      </c>
      <c r="N15" s="193">
        <v>125653</v>
      </c>
      <c r="O15" s="193">
        <v>23088</v>
      </c>
      <c r="P15" s="196">
        <v>148741</v>
      </c>
    </row>
    <row r="16" spans="1:16" ht="21" customHeight="1" x14ac:dyDescent="0.2">
      <c r="A16" s="325"/>
      <c r="B16" s="313" t="s">
        <v>273</v>
      </c>
      <c r="C16" s="314"/>
      <c r="D16" s="210">
        <v>900553</v>
      </c>
      <c r="E16" s="200">
        <v>8</v>
      </c>
      <c r="F16" s="200">
        <v>236159</v>
      </c>
      <c r="G16" s="200">
        <v>481407</v>
      </c>
      <c r="H16" s="200">
        <v>1618119</v>
      </c>
      <c r="I16" s="322"/>
      <c r="J16" s="319"/>
      <c r="K16" s="195" t="s">
        <v>341</v>
      </c>
      <c r="L16" s="193">
        <v>0</v>
      </c>
      <c r="M16" s="193">
        <v>0</v>
      </c>
      <c r="N16" s="193">
        <v>0</v>
      </c>
      <c r="O16" s="193">
        <v>0</v>
      </c>
      <c r="P16" s="196">
        <v>0</v>
      </c>
    </row>
    <row r="17" spans="1:16" ht="21" customHeight="1" x14ac:dyDescent="0.2">
      <c r="A17" s="305" t="s">
        <v>411</v>
      </c>
      <c r="B17" s="306"/>
      <c r="C17" s="307"/>
      <c r="D17" s="214">
        <v>1016017</v>
      </c>
      <c r="E17" s="214">
        <v>9</v>
      </c>
      <c r="F17" s="214">
        <v>596685</v>
      </c>
      <c r="G17" s="214">
        <v>829755</v>
      </c>
      <c r="H17" s="214">
        <v>2442457</v>
      </c>
      <c r="I17" s="322"/>
      <c r="J17" s="319"/>
      <c r="K17" s="195" t="s">
        <v>342</v>
      </c>
      <c r="L17" s="193">
        <v>0</v>
      </c>
      <c r="M17" s="193">
        <v>0</v>
      </c>
      <c r="N17" s="193">
        <v>27600</v>
      </c>
      <c r="O17" s="193">
        <v>24017</v>
      </c>
      <c r="P17" s="196">
        <v>51617</v>
      </c>
    </row>
    <row r="18" spans="1:16" ht="21" customHeight="1" x14ac:dyDescent="0.2">
      <c r="A18" s="321">
        <v>2</v>
      </c>
      <c r="B18" s="216">
        <v>1</v>
      </c>
      <c r="C18" s="204" t="s">
        <v>279</v>
      </c>
      <c r="D18" s="205">
        <v>115265</v>
      </c>
      <c r="E18" s="205">
        <v>1</v>
      </c>
      <c r="F18" s="205">
        <v>23998</v>
      </c>
      <c r="G18" s="205">
        <v>2</v>
      </c>
      <c r="H18" s="211">
        <v>139265</v>
      </c>
      <c r="I18" s="322"/>
      <c r="J18" s="320"/>
      <c r="K18" s="195" t="s">
        <v>343</v>
      </c>
      <c r="L18" s="193">
        <v>0</v>
      </c>
      <c r="M18" s="193">
        <v>0</v>
      </c>
      <c r="N18" s="193">
        <v>0</v>
      </c>
      <c r="O18" s="193">
        <v>0</v>
      </c>
      <c r="P18" s="196">
        <v>0</v>
      </c>
    </row>
    <row r="19" spans="1:16" ht="21" customHeight="1" x14ac:dyDescent="0.2">
      <c r="A19" s="322"/>
      <c r="B19" s="217"/>
      <c r="C19" s="192" t="s">
        <v>280</v>
      </c>
      <c r="D19" s="193">
        <v>244641</v>
      </c>
      <c r="E19" s="193">
        <v>2</v>
      </c>
      <c r="F19" s="193">
        <v>25985</v>
      </c>
      <c r="G19" s="193">
        <v>26015</v>
      </c>
      <c r="H19" s="194">
        <v>296641</v>
      </c>
      <c r="I19" s="322"/>
      <c r="J19" s="313" t="s">
        <v>273</v>
      </c>
      <c r="K19" s="314"/>
      <c r="L19" s="200">
        <v>111693</v>
      </c>
      <c r="M19" s="200">
        <v>2</v>
      </c>
      <c r="N19" s="200">
        <v>221407</v>
      </c>
      <c r="O19" s="200">
        <v>89120</v>
      </c>
      <c r="P19" s="201">
        <v>422220</v>
      </c>
    </row>
    <row r="20" spans="1:16" ht="21" customHeight="1" x14ac:dyDescent="0.2">
      <c r="A20" s="322"/>
      <c r="B20" s="217"/>
      <c r="C20" s="192" t="s">
        <v>281</v>
      </c>
      <c r="D20" s="193">
        <v>896803</v>
      </c>
      <c r="E20" s="193">
        <v>8</v>
      </c>
      <c r="F20" s="193">
        <v>210204</v>
      </c>
      <c r="G20" s="193">
        <v>50062</v>
      </c>
      <c r="H20" s="194">
        <v>1157069</v>
      </c>
      <c r="I20" s="322"/>
      <c r="J20" s="331">
        <v>2</v>
      </c>
      <c r="K20" s="218" t="s">
        <v>344</v>
      </c>
      <c r="L20" s="205">
        <v>115000</v>
      </c>
      <c r="M20" s="205">
        <v>1</v>
      </c>
      <c r="N20" s="205">
        <v>30000</v>
      </c>
      <c r="O20" s="205">
        <v>30000</v>
      </c>
      <c r="P20" s="206">
        <v>175000</v>
      </c>
    </row>
    <row r="21" spans="1:16" ht="21" customHeight="1" x14ac:dyDescent="0.2">
      <c r="A21" s="322"/>
      <c r="B21" s="217"/>
      <c r="C21" s="192" t="s">
        <v>282</v>
      </c>
      <c r="D21" s="193">
        <v>439704</v>
      </c>
      <c r="E21" s="193">
        <v>4</v>
      </c>
      <c r="F21" s="193">
        <v>161371</v>
      </c>
      <c r="G21" s="193">
        <v>64001</v>
      </c>
      <c r="H21" s="194">
        <v>665076</v>
      </c>
      <c r="I21" s="322"/>
      <c r="J21" s="332"/>
      <c r="K21" s="195" t="s">
        <v>345</v>
      </c>
      <c r="L21" s="193">
        <v>0</v>
      </c>
      <c r="M21" s="193">
        <v>0</v>
      </c>
      <c r="N21" s="193">
        <v>0</v>
      </c>
      <c r="O21" s="193">
        <v>10000</v>
      </c>
      <c r="P21" s="196">
        <v>10000</v>
      </c>
    </row>
    <row r="22" spans="1:16" ht="21" customHeight="1" x14ac:dyDescent="0.2">
      <c r="A22" s="322"/>
      <c r="B22" s="219"/>
      <c r="C22" s="212" t="s">
        <v>283</v>
      </c>
      <c r="D22" s="198">
        <v>113704</v>
      </c>
      <c r="E22" s="198">
        <v>1</v>
      </c>
      <c r="F22" s="208">
        <v>0</v>
      </c>
      <c r="G22" s="208">
        <v>77000</v>
      </c>
      <c r="H22" s="209">
        <v>190704</v>
      </c>
      <c r="I22" s="322"/>
      <c r="J22" s="332"/>
      <c r="K22" s="195" t="s">
        <v>346</v>
      </c>
      <c r="L22" s="193">
        <v>0</v>
      </c>
      <c r="M22" s="193">
        <v>0</v>
      </c>
      <c r="N22" s="193">
        <v>100000</v>
      </c>
      <c r="O22" s="193">
        <v>0</v>
      </c>
      <c r="P22" s="196">
        <v>100000</v>
      </c>
    </row>
    <row r="23" spans="1:16" ht="21" customHeight="1" x14ac:dyDescent="0.2">
      <c r="A23" s="322"/>
      <c r="B23" s="313" t="s">
        <v>273</v>
      </c>
      <c r="C23" s="314"/>
      <c r="D23" s="200">
        <v>1810117</v>
      </c>
      <c r="E23" s="200">
        <v>16</v>
      </c>
      <c r="F23" s="200">
        <v>421558</v>
      </c>
      <c r="G23" s="200">
        <v>217080</v>
      </c>
      <c r="H23" s="200">
        <v>2448755</v>
      </c>
      <c r="I23" s="322"/>
      <c r="J23" s="333"/>
      <c r="K23" s="197" t="s">
        <v>347</v>
      </c>
      <c r="L23" s="198">
        <v>116000</v>
      </c>
      <c r="M23" s="198">
        <v>1</v>
      </c>
      <c r="N23" s="198">
        <v>93170</v>
      </c>
      <c r="O23" s="198">
        <v>13000</v>
      </c>
      <c r="P23" s="199">
        <v>222170</v>
      </c>
    </row>
    <row r="24" spans="1:16" ht="21" customHeight="1" x14ac:dyDescent="0.2">
      <c r="A24" s="322"/>
      <c r="B24" s="318">
        <v>2</v>
      </c>
      <c r="C24" s="218" t="s">
        <v>285</v>
      </c>
      <c r="D24" s="205">
        <v>696500</v>
      </c>
      <c r="E24" s="205">
        <v>6</v>
      </c>
      <c r="F24" s="205">
        <v>0</v>
      </c>
      <c r="G24" s="205">
        <v>153561</v>
      </c>
      <c r="H24" s="211">
        <v>850061</v>
      </c>
      <c r="I24" s="322"/>
      <c r="J24" s="313" t="s">
        <v>273</v>
      </c>
      <c r="K24" s="314"/>
      <c r="L24" s="200">
        <v>231000</v>
      </c>
      <c r="M24" s="200">
        <v>2</v>
      </c>
      <c r="N24" s="200">
        <v>223170</v>
      </c>
      <c r="O24" s="200">
        <v>53000</v>
      </c>
      <c r="P24" s="201">
        <v>507170</v>
      </c>
    </row>
    <row r="25" spans="1:16" ht="21" customHeight="1" x14ac:dyDescent="0.2">
      <c r="A25" s="322"/>
      <c r="B25" s="319"/>
      <c r="C25" s="195" t="s">
        <v>286</v>
      </c>
      <c r="D25" s="193">
        <v>456377</v>
      </c>
      <c r="E25" s="193">
        <v>4</v>
      </c>
      <c r="F25" s="193">
        <v>0</v>
      </c>
      <c r="G25" s="193">
        <v>113705</v>
      </c>
      <c r="H25" s="194">
        <v>570082</v>
      </c>
      <c r="I25" s="322"/>
      <c r="J25" s="328">
        <v>3</v>
      </c>
      <c r="K25" s="220" t="s">
        <v>348</v>
      </c>
      <c r="L25" s="221">
        <v>0</v>
      </c>
      <c r="M25" s="221">
        <v>0</v>
      </c>
      <c r="N25" s="221">
        <v>45932</v>
      </c>
      <c r="O25" s="221">
        <v>80768</v>
      </c>
      <c r="P25" s="222">
        <v>126700</v>
      </c>
    </row>
    <row r="26" spans="1:16" ht="21" customHeight="1" x14ac:dyDescent="0.2">
      <c r="A26" s="322"/>
      <c r="B26" s="319"/>
      <c r="C26" s="195" t="s">
        <v>287</v>
      </c>
      <c r="D26" s="193">
        <v>223914</v>
      </c>
      <c r="E26" s="193">
        <v>2</v>
      </c>
      <c r="F26" s="193">
        <v>0</v>
      </c>
      <c r="G26" s="193">
        <v>215938</v>
      </c>
      <c r="H26" s="194">
        <v>439852</v>
      </c>
      <c r="I26" s="322"/>
      <c r="J26" s="337"/>
      <c r="K26" s="223" t="s">
        <v>349</v>
      </c>
      <c r="L26" s="224">
        <v>0</v>
      </c>
      <c r="M26" s="224">
        <v>0</v>
      </c>
      <c r="N26" s="224">
        <v>110634</v>
      </c>
      <c r="O26" s="224">
        <v>42006</v>
      </c>
      <c r="P26" s="225">
        <v>152640</v>
      </c>
    </row>
    <row r="27" spans="1:16" ht="21" customHeight="1" x14ac:dyDescent="0.2">
      <c r="A27" s="322"/>
      <c r="B27" s="319"/>
      <c r="C27" s="195" t="s">
        <v>288</v>
      </c>
      <c r="D27" s="193">
        <v>230530</v>
      </c>
      <c r="E27" s="193">
        <v>2</v>
      </c>
      <c r="F27" s="193">
        <v>0</v>
      </c>
      <c r="G27" s="193">
        <v>2</v>
      </c>
      <c r="H27" s="194">
        <v>230532</v>
      </c>
      <c r="I27" s="322"/>
      <c r="J27" s="337"/>
      <c r="K27" s="223" t="s">
        <v>350</v>
      </c>
      <c r="L27" s="224">
        <v>0</v>
      </c>
      <c r="M27" s="224">
        <v>0</v>
      </c>
      <c r="N27" s="224">
        <v>0</v>
      </c>
      <c r="O27" s="224">
        <v>0</v>
      </c>
      <c r="P27" s="225">
        <v>0</v>
      </c>
    </row>
    <row r="28" spans="1:16" ht="21" customHeight="1" x14ac:dyDescent="0.2">
      <c r="A28" s="322"/>
      <c r="B28" s="320"/>
      <c r="C28" s="195" t="s">
        <v>289</v>
      </c>
      <c r="D28" s="193">
        <v>115266</v>
      </c>
      <c r="E28" s="193">
        <v>1</v>
      </c>
      <c r="F28" s="193">
        <v>69159</v>
      </c>
      <c r="G28" s="193">
        <v>3</v>
      </c>
      <c r="H28" s="194">
        <v>184428</v>
      </c>
      <c r="I28" s="322"/>
      <c r="J28" s="330"/>
      <c r="K28" s="226" t="s">
        <v>412</v>
      </c>
      <c r="L28" s="227">
        <v>0</v>
      </c>
      <c r="M28" s="227">
        <v>0</v>
      </c>
      <c r="N28" s="227">
        <v>0</v>
      </c>
      <c r="O28" s="227">
        <v>0</v>
      </c>
      <c r="P28" s="228">
        <v>0</v>
      </c>
    </row>
    <row r="29" spans="1:16" ht="21" customHeight="1" x14ac:dyDescent="0.2">
      <c r="A29" s="325"/>
      <c r="B29" s="313" t="s">
        <v>273</v>
      </c>
      <c r="C29" s="314"/>
      <c r="D29" s="200">
        <v>1722587</v>
      </c>
      <c r="E29" s="200">
        <v>15</v>
      </c>
      <c r="F29" s="200">
        <v>69159</v>
      </c>
      <c r="G29" s="200">
        <v>483209</v>
      </c>
      <c r="H29" s="200">
        <v>2274955</v>
      </c>
      <c r="I29" s="325"/>
      <c r="J29" s="313" t="s">
        <v>273</v>
      </c>
      <c r="K29" s="314"/>
      <c r="L29" s="200">
        <v>0</v>
      </c>
      <c r="M29" s="200">
        <v>0</v>
      </c>
      <c r="N29" s="200">
        <v>156566</v>
      </c>
      <c r="O29" s="200">
        <v>122774</v>
      </c>
      <c r="P29" s="201">
        <v>279340</v>
      </c>
    </row>
    <row r="30" spans="1:16" ht="21" customHeight="1" x14ac:dyDescent="0.2">
      <c r="A30" s="305" t="s">
        <v>411</v>
      </c>
      <c r="B30" s="306"/>
      <c r="C30" s="307"/>
      <c r="D30" s="214">
        <v>3532704</v>
      </c>
      <c r="E30" s="214">
        <v>31</v>
      </c>
      <c r="F30" s="214">
        <v>490717</v>
      </c>
      <c r="G30" s="214">
        <v>700289</v>
      </c>
      <c r="H30" s="214">
        <v>4723710</v>
      </c>
      <c r="I30" s="305" t="s">
        <v>411</v>
      </c>
      <c r="J30" s="323"/>
      <c r="K30" s="324"/>
      <c r="L30" s="229">
        <v>342693</v>
      </c>
      <c r="M30" s="229">
        <v>4</v>
      </c>
      <c r="N30" s="229">
        <v>601143</v>
      </c>
      <c r="O30" s="229">
        <v>264894</v>
      </c>
      <c r="P30" s="230">
        <v>1208730</v>
      </c>
    </row>
    <row r="31" spans="1:16" ht="21" customHeight="1" x14ac:dyDescent="0.2">
      <c r="A31" s="321">
        <v>3</v>
      </c>
      <c r="B31" s="318">
        <v>1</v>
      </c>
      <c r="C31" s="218" t="s">
        <v>290</v>
      </c>
      <c r="D31" s="205">
        <v>0</v>
      </c>
      <c r="E31" s="205">
        <v>0</v>
      </c>
      <c r="F31" s="205">
        <v>77963</v>
      </c>
      <c r="G31" s="205">
        <v>103000</v>
      </c>
      <c r="H31" s="211">
        <v>180963</v>
      </c>
      <c r="I31" s="321">
        <v>9</v>
      </c>
      <c r="J31" s="318">
        <v>1</v>
      </c>
      <c r="K31" s="218" t="s">
        <v>352</v>
      </c>
      <c r="L31" s="205">
        <v>0</v>
      </c>
      <c r="M31" s="205">
        <v>0</v>
      </c>
      <c r="N31" s="205">
        <v>0</v>
      </c>
      <c r="O31" s="205">
        <v>126381</v>
      </c>
      <c r="P31" s="206">
        <v>126381</v>
      </c>
    </row>
    <row r="32" spans="1:16" ht="21" customHeight="1" x14ac:dyDescent="0.2">
      <c r="A32" s="322"/>
      <c r="B32" s="319"/>
      <c r="C32" s="195" t="s">
        <v>292</v>
      </c>
      <c r="D32" s="193">
        <v>0</v>
      </c>
      <c r="E32" s="193">
        <v>0</v>
      </c>
      <c r="F32" s="193">
        <v>10000</v>
      </c>
      <c r="G32" s="193">
        <v>22000</v>
      </c>
      <c r="H32" s="194">
        <v>32000</v>
      </c>
      <c r="I32" s="322"/>
      <c r="J32" s="319"/>
      <c r="K32" s="195" t="s">
        <v>353</v>
      </c>
      <c r="L32" s="193">
        <v>454815</v>
      </c>
      <c r="M32" s="193">
        <v>4</v>
      </c>
      <c r="N32" s="193">
        <v>22741</v>
      </c>
      <c r="O32" s="193">
        <v>444</v>
      </c>
      <c r="P32" s="196">
        <v>478000</v>
      </c>
    </row>
    <row r="33" spans="1:16" ht="21" customHeight="1" x14ac:dyDescent="0.2">
      <c r="A33" s="322"/>
      <c r="B33" s="319"/>
      <c r="C33" s="195" t="s">
        <v>293</v>
      </c>
      <c r="D33" s="193">
        <v>0</v>
      </c>
      <c r="E33" s="193">
        <v>0</v>
      </c>
      <c r="F33" s="193">
        <v>0</v>
      </c>
      <c r="G33" s="193">
        <v>12000</v>
      </c>
      <c r="H33" s="194">
        <v>12000</v>
      </c>
      <c r="I33" s="322"/>
      <c r="J33" s="319"/>
      <c r="K33" s="195" t="s">
        <v>354</v>
      </c>
      <c r="L33" s="193">
        <v>0</v>
      </c>
      <c r="M33" s="193">
        <v>0</v>
      </c>
      <c r="N33" s="193">
        <v>121358</v>
      </c>
      <c r="O33" s="193">
        <v>9</v>
      </c>
      <c r="P33" s="196">
        <v>121367</v>
      </c>
    </row>
    <row r="34" spans="1:16" s="173" customFormat="1" ht="21" customHeight="1" x14ac:dyDescent="0.2">
      <c r="A34" s="322"/>
      <c r="B34" s="320"/>
      <c r="C34" s="195" t="s">
        <v>295</v>
      </c>
      <c r="D34" s="193">
        <v>224434</v>
      </c>
      <c r="E34" s="193">
        <v>2</v>
      </c>
      <c r="F34" s="193">
        <v>154887</v>
      </c>
      <c r="G34" s="193">
        <v>48010</v>
      </c>
      <c r="H34" s="194">
        <v>427331</v>
      </c>
      <c r="I34" s="322"/>
      <c r="J34" s="319"/>
      <c r="K34" s="195" t="s">
        <v>355</v>
      </c>
      <c r="L34" s="193">
        <v>0</v>
      </c>
      <c r="M34" s="193">
        <v>0</v>
      </c>
      <c r="N34" s="193">
        <v>0</v>
      </c>
      <c r="O34" s="193">
        <v>20000</v>
      </c>
      <c r="P34" s="196">
        <v>20000</v>
      </c>
    </row>
    <row r="35" spans="1:16" ht="21" customHeight="1" x14ac:dyDescent="0.2">
      <c r="A35" s="322"/>
      <c r="B35" s="313" t="s">
        <v>273</v>
      </c>
      <c r="C35" s="314"/>
      <c r="D35" s="200">
        <v>224434</v>
      </c>
      <c r="E35" s="200">
        <v>2</v>
      </c>
      <c r="F35" s="200">
        <v>242850</v>
      </c>
      <c r="G35" s="200">
        <v>185010</v>
      </c>
      <c r="H35" s="200">
        <v>652294</v>
      </c>
      <c r="I35" s="322"/>
      <c r="J35" s="319"/>
      <c r="K35" s="195" t="s">
        <v>413</v>
      </c>
      <c r="L35" s="193">
        <v>335323</v>
      </c>
      <c r="M35" s="193">
        <v>3</v>
      </c>
      <c r="N35" s="193">
        <v>242057</v>
      </c>
      <c r="O35" s="193">
        <v>10</v>
      </c>
      <c r="P35" s="196">
        <v>577390</v>
      </c>
    </row>
    <row r="36" spans="1:16" ht="21" customHeight="1" x14ac:dyDescent="0.2">
      <c r="A36" s="322"/>
      <c r="B36" s="328">
        <v>2</v>
      </c>
      <c r="C36" s="204" t="s">
        <v>296</v>
      </c>
      <c r="D36" s="205">
        <v>342023</v>
      </c>
      <c r="E36" s="205">
        <v>3</v>
      </c>
      <c r="F36" s="205">
        <v>294733</v>
      </c>
      <c r="G36" s="205">
        <v>21035</v>
      </c>
      <c r="H36" s="211">
        <v>657791</v>
      </c>
      <c r="I36" s="322"/>
      <c r="J36" s="319"/>
      <c r="K36" s="197" t="s">
        <v>356</v>
      </c>
      <c r="L36" s="198">
        <v>0</v>
      </c>
      <c r="M36" s="198">
        <v>0</v>
      </c>
      <c r="N36" s="198">
        <v>0</v>
      </c>
      <c r="O36" s="198">
        <v>0</v>
      </c>
      <c r="P36" s="199">
        <v>0</v>
      </c>
    </row>
    <row r="37" spans="1:16" ht="21" customHeight="1" x14ac:dyDescent="0.2">
      <c r="A37" s="322"/>
      <c r="B37" s="329"/>
      <c r="C37" s="192" t="s">
        <v>298</v>
      </c>
      <c r="D37" s="193">
        <v>225692</v>
      </c>
      <c r="E37" s="193">
        <v>2</v>
      </c>
      <c r="F37" s="193">
        <v>57664</v>
      </c>
      <c r="G37" s="193">
        <v>58144</v>
      </c>
      <c r="H37" s="194">
        <v>341500</v>
      </c>
      <c r="I37" s="322"/>
      <c r="J37" s="313" t="s">
        <v>273</v>
      </c>
      <c r="K37" s="314"/>
      <c r="L37" s="200">
        <v>790138</v>
      </c>
      <c r="M37" s="200">
        <v>7</v>
      </c>
      <c r="N37" s="200">
        <v>386156</v>
      </c>
      <c r="O37" s="200">
        <v>146844</v>
      </c>
      <c r="P37" s="201">
        <v>1323138</v>
      </c>
    </row>
    <row r="38" spans="1:16" ht="21" customHeight="1" x14ac:dyDescent="0.2">
      <c r="A38" s="322"/>
      <c r="B38" s="329"/>
      <c r="C38" s="192" t="s">
        <v>414</v>
      </c>
      <c r="D38" s="193">
        <v>335077</v>
      </c>
      <c r="E38" s="193">
        <v>3</v>
      </c>
      <c r="F38" s="193">
        <v>0</v>
      </c>
      <c r="G38" s="193">
        <v>48002</v>
      </c>
      <c r="H38" s="194">
        <v>383079</v>
      </c>
      <c r="I38" s="322"/>
      <c r="J38" s="331">
        <v>2</v>
      </c>
      <c r="K38" s="218" t="s">
        <v>357</v>
      </c>
      <c r="L38" s="205">
        <v>0</v>
      </c>
      <c r="M38" s="205">
        <v>0</v>
      </c>
      <c r="N38" s="205">
        <v>0</v>
      </c>
      <c r="O38" s="205">
        <v>0</v>
      </c>
      <c r="P38" s="206">
        <v>0</v>
      </c>
    </row>
    <row r="39" spans="1:16" ht="21" customHeight="1" x14ac:dyDescent="0.2">
      <c r="A39" s="322"/>
      <c r="B39" s="329"/>
      <c r="C39" s="192" t="s">
        <v>300</v>
      </c>
      <c r="D39" s="193">
        <v>111693</v>
      </c>
      <c r="E39" s="193">
        <v>1</v>
      </c>
      <c r="F39" s="193">
        <v>0</v>
      </c>
      <c r="G39" s="193">
        <v>40000</v>
      </c>
      <c r="H39" s="194">
        <v>151693</v>
      </c>
      <c r="I39" s="322"/>
      <c r="J39" s="332"/>
      <c r="K39" s="195" t="s">
        <v>358</v>
      </c>
      <c r="L39" s="193">
        <v>109926</v>
      </c>
      <c r="M39" s="193">
        <v>1</v>
      </c>
      <c r="N39" s="193">
        <v>0</v>
      </c>
      <c r="O39" s="193">
        <v>34000</v>
      </c>
      <c r="P39" s="196">
        <v>143926</v>
      </c>
    </row>
    <row r="40" spans="1:16" ht="21" customHeight="1" x14ac:dyDescent="0.2">
      <c r="A40" s="322"/>
      <c r="B40" s="329"/>
      <c r="C40" s="192" t="s">
        <v>301</v>
      </c>
      <c r="D40" s="193">
        <v>1033470</v>
      </c>
      <c r="E40" s="193">
        <v>9</v>
      </c>
      <c r="F40" s="193">
        <v>391754</v>
      </c>
      <c r="G40" s="193">
        <v>11</v>
      </c>
      <c r="H40" s="194">
        <v>1425235</v>
      </c>
      <c r="I40" s="322"/>
      <c r="J40" s="332"/>
      <c r="K40" s="195" t="s">
        <v>359</v>
      </c>
      <c r="L40" s="193">
        <v>0</v>
      </c>
      <c r="M40" s="193">
        <v>0</v>
      </c>
      <c r="N40" s="193">
        <v>0</v>
      </c>
      <c r="O40" s="193">
        <v>0</v>
      </c>
      <c r="P40" s="196">
        <v>0</v>
      </c>
    </row>
    <row r="41" spans="1:16" ht="21" customHeight="1" x14ac:dyDescent="0.2">
      <c r="A41" s="322"/>
      <c r="B41" s="330"/>
      <c r="C41" s="202" t="s">
        <v>163</v>
      </c>
      <c r="D41" s="198">
        <v>0</v>
      </c>
      <c r="E41" s="198">
        <v>0</v>
      </c>
      <c r="F41" s="198">
        <v>29563</v>
      </c>
      <c r="G41" s="198">
        <v>0</v>
      </c>
      <c r="H41" s="203">
        <v>29563</v>
      </c>
      <c r="I41" s="322"/>
      <c r="J41" s="332"/>
      <c r="K41" s="231" t="s">
        <v>360</v>
      </c>
      <c r="L41" s="232">
        <v>335084</v>
      </c>
      <c r="M41" s="232">
        <v>3</v>
      </c>
      <c r="N41" s="232">
        <v>0</v>
      </c>
      <c r="O41" s="232">
        <v>23016</v>
      </c>
      <c r="P41" s="233">
        <v>358100</v>
      </c>
    </row>
    <row r="42" spans="1:16" ht="21" customHeight="1" x14ac:dyDescent="0.2">
      <c r="A42" s="325"/>
      <c r="B42" s="313" t="s">
        <v>273</v>
      </c>
      <c r="C42" s="314"/>
      <c r="D42" s="200">
        <v>2047955</v>
      </c>
      <c r="E42" s="200">
        <v>18</v>
      </c>
      <c r="F42" s="200">
        <v>773714</v>
      </c>
      <c r="G42" s="200">
        <v>167192</v>
      </c>
      <c r="H42" s="200">
        <v>2988861</v>
      </c>
      <c r="I42" s="322"/>
      <c r="J42" s="332"/>
      <c r="K42" s="195" t="s">
        <v>415</v>
      </c>
      <c r="L42" s="193">
        <v>0</v>
      </c>
      <c r="M42" s="193">
        <v>0</v>
      </c>
      <c r="N42" s="193">
        <v>0</v>
      </c>
      <c r="O42" s="193">
        <v>0</v>
      </c>
      <c r="P42" s="196">
        <v>0</v>
      </c>
    </row>
    <row r="43" spans="1:16" ht="21" customHeight="1" x14ac:dyDescent="0.2">
      <c r="A43" s="305" t="s">
        <v>411</v>
      </c>
      <c r="B43" s="306"/>
      <c r="C43" s="307"/>
      <c r="D43" s="214">
        <v>2272389</v>
      </c>
      <c r="E43" s="214">
        <v>20</v>
      </c>
      <c r="F43" s="214">
        <v>1016564</v>
      </c>
      <c r="G43" s="214">
        <v>352202</v>
      </c>
      <c r="H43" s="214">
        <v>3641155</v>
      </c>
      <c r="I43" s="322"/>
      <c r="J43" s="333"/>
      <c r="K43" s="197" t="s">
        <v>362</v>
      </c>
      <c r="L43" s="198">
        <v>909629</v>
      </c>
      <c r="M43" s="198">
        <v>8</v>
      </c>
      <c r="N43" s="198">
        <v>0</v>
      </c>
      <c r="O43" s="198">
        <v>44003</v>
      </c>
      <c r="P43" s="199">
        <v>953632</v>
      </c>
    </row>
    <row r="44" spans="1:16" ht="21" customHeight="1" x14ac:dyDescent="0.2">
      <c r="A44" s="326">
        <v>4</v>
      </c>
      <c r="B44" s="335">
        <v>1</v>
      </c>
      <c r="C44" s="234" t="s">
        <v>303</v>
      </c>
      <c r="D44" s="205">
        <v>113279</v>
      </c>
      <c r="E44" s="205">
        <v>1</v>
      </c>
      <c r="F44" s="205">
        <v>56640</v>
      </c>
      <c r="G44" s="205">
        <v>0</v>
      </c>
      <c r="H44" s="211">
        <v>169919</v>
      </c>
      <c r="I44" s="322"/>
      <c r="J44" s="313" t="s">
        <v>273</v>
      </c>
      <c r="K44" s="314"/>
      <c r="L44" s="200">
        <v>1354639</v>
      </c>
      <c r="M44" s="200">
        <v>12</v>
      </c>
      <c r="N44" s="200">
        <v>0</v>
      </c>
      <c r="O44" s="200">
        <v>101019</v>
      </c>
      <c r="P44" s="201">
        <v>1455658</v>
      </c>
    </row>
    <row r="45" spans="1:16" ht="21" customHeight="1" x14ac:dyDescent="0.2">
      <c r="A45" s="327"/>
      <c r="B45" s="336"/>
      <c r="C45" s="235" t="s">
        <v>304</v>
      </c>
      <c r="D45" s="193">
        <v>4563806</v>
      </c>
      <c r="E45" s="193">
        <v>41</v>
      </c>
      <c r="F45" s="193">
        <v>143394</v>
      </c>
      <c r="G45" s="193">
        <v>77020</v>
      </c>
      <c r="H45" s="194">
        <v>4784220</v>
      </c>
      <c r="I45" s="322"/>
      <c r="J45" s="318">
        <v>3</v>
      </c>
      <c r="K45" s="218" t="s">
        <v>363</v>
      </c>
      <c r="L45" s="205">
        <v>335077</v>
      </c>
      <c r="M45" s="205">
        <v>3</v>
      </c>
      <c r="N45" s="205">
        <v>0</v>
      </c>
      <c r="O45" s="205">
        <v>160002</v>
      </c>
      <c r="P45" s="206">
        <v>495079</v>
      </c>
    </row>
    <row r="46" spans="1:16" ht="21" customHeight="1" x14ac:dyDescent="0.2">
      <c r="A46" s="327"/>
      <c r="B46" s="336"/>
      <c r="C46" s="235" t="s">
        <v>416</v>
      </c>
      <c r="D46" s="198">
        <v>0</v>
      </c>
      <c r="E46" s="198">
        <v>0</v>
      </c>
      <c r="F46" s="198">
        <v>12203</v>
      </c>
      <c r="G46" s="198">
        <v>0</v>
      </c>
      <c r="H46" s="203">
        <v>12203</v>
      </c>
      <c r="I46" s="322"/>
      <c r="J46" s="319"/>
      <c r="K46" s="195" t="s">
        <v>364</v>
      </c>
      <c r="L46" s="193">
        <v>333266</v>
      </c>
      <c r="M46" s="193">
        <v>3</v>
      </c>
      <c r="N46" s="193">
        <v>154637</v>
      </c>
      <c r="O46" s="193">
        <v>71072</v>
      </c>
      <c r="P46" s="196">
        <v>558975</v>
      </c>
    </row>
    <row r="47" spans="1:16" ht="21" customHeight="1" x14ac:dyDescent="0.2">
      <c r="A47" s="327"/>
      <c r="B47" s="336"/>
      <c r="C47" s="235" t="s">
        <v>417</v>
      </c>
      <c r="D47" s="193">
        <v>0</v>
      </c>
      <c r="E47" s="193">
        <v>0</v>
      </c>
      <c r="F47" s="193">
        <v>29999</v>
      </c>
      <c r="G47" s="193">
        <v>93001</v>
      </c>
      <c r="H47" s="196">
        <v>123000</v>
      </c>
      <c r="I47" s="322"/>
      <c r="J47" s="319"/>
      <c r="K47" s="195" t="s">
        <v>365</v>
      </c>
      <c r="L47" s="193">
        <v>223384</v>
      </c>
      <c r="M47" s="193">
        <v>2</v>
      </c>
      <c r="N47" s="193">
        <v>103874</v>
      </c>
      <c r="O47" s="193">
        <v>62009</v>
      </c>
      <c r="P47" s="196">
        <v>389267</v>
      </c>
    </row>
    <row r="48" spans="1:16" ht="21" customHeight="1" x14ac:dyDescent="0.2">
      <c r="A48" s="327"/>
      <c r="B48" s="336"/>
      <c r="C48" s="235" t="s">
        <v>418</v>
      </c>
      <c r="D48" s="236">
        <v>113704</v>
      </c>
      <c r="E48" s="236">
        <v>1</v>
      </c>
      <c r="F48" s="236">
        <v>127265</v>
      </c>
      <c r="G48" s="236">
        <v>124764</v>
      </c>
      <c r="H48" s="237">
        <v>365733</v>
      </c>
      <c r="I48" s="322"/>
      <c r="J48" s="319"/>
      <c r="K48" s="195" t="s">
        <v>222</v>
      </c>
      <c r="L48" s="193">
        <v>0</v>
      </c>
      <c r="M48" s="193">
        <v>0</v>
      </c>
      <c r="N48" s="193">
        <v>0</v>
      </c>
      <c r="O48" s="193">
        <v>0</v>
      </c>
      <c r="P48" s="196">
        <v>0</v>
      </c>
    </row>
    <row r="49" spans="1:16" ht="21" customHeight="1" x14ac:dyDescent="0.2">
      <c r="A49" s="327"/>
      <c r="B49" s="336"/>
      <c r="C49" s="218" t="s">
        <v>419</v>
      </c>
      <c r="D49" s="205">
        <v>0</v>
      </c>
      <c r="E49" s="205">
        <v>0</v>
      </c>
      <c r="F49" s="205">
        <v>192575</v>
      </c>
      <c r="G49" s="205">
        <v>40000</v>
      </c>
      <c r="H49" s="211">
        <v>232575</v>
      </c>
      <c r="I49" s="322"/>
      <c r="J49" s="320"/>
      <c r="K49" s="195" t="s">
        <v>223</v>
      </c>
      <c r="L49" s="193">
        <v>109781</v>
      </c>
      <c r="M49" s="193">
        <v>1</v>
      </c>
      <c r="N49" s="193">
        <v>0</v>
      </c>
      <c r="O49" s="193">
        <v>28000</v>
      </c>
      <c r="P49" s="196">
        <v>137781</v>
      </c>
    </row>
    <row r="50" spans="1:16" ht="21" customHeight="1" x14ac:dyDescent="0.2">
      <c r="A50" s="327"/>
      <c r="B50" s="336"/>
      <c r="C50" s="231" t="s">
        <v>420</v>
      </c>
      <c r="D50" s="232">
        <v>342407</v>
      </c>
      <c r="E50" s="232">
        <v>3</v>
      </c>
      <c r="F50" s="232">
        <v>15000</v>
      </c>
      <c r="G50" s="232">
        <v>60000</v>
      </c>
      <c r="H50" s="238">
        <v>417407</v>
      </c>
      <c r="I50" s="325"/>
      <c r="J50" s="313" t="s">
        <v>273</v>
      </c>
      <c r="K50" s="314"/>
      <c r="L50" s="200">
        <v>1001508</v>
      </c>
      <c r="M50" s="200">
        <v>9</v>
      </c>
      <c r="N50" s="200">
        <v>258511</v>
      </c>
      <c r="O50" s="200">
        <v>321083</v>
      </c>
      <c r="P50" s="201">
        <v>1581102</v>
      </c>
    </row>
    <row r="51" spans="1:16" ht="21" customHeight="1" x14ac:dyDescent="0.2">
      <c r="A51" s="334"/>
      <c r="B51" s="336"/>
      <c r="C51" s="197" t="s">
        <v>421</v>
      </c>
      <c r="D51" s="198">
        <v>0</v>
      </c>
      <c r="E51" s="198">
        <v>0</v>
      </c>
      <c r="F51" s="198">
        <v>0</v>
      </c>
      <c r="G51" s="198">
        <v>0</v>
      </c>
      <c r="H51" s="203">
        <v>0</v>
      </c>
      <c r="I51" s="305" t="s">
        <v>411</v>
      </c>
      <c r="J51" s="323"/>
      <c r="K51" s="324"/>
      <c r="L51" s="214">
        <v>3146285</v>
      </c>
      <c r="M51" s="214">
        <v>28</v>
      </c>
      <c r="N51" s="214">
        <v>644667</v>
      </c>
      <c r="O51" s="214">
        <v>568946</v>
      </c>
      <c r="P51" s="215">
        <v>4359898</v>
      </c>
    </row>
    <row r="52" spans="1:16" ht="21" customHeight="1" x14ac:dyDescent="0.2">
      <c r="A52" s="305" t="s">
        <v>411</v>
      </c>
      <c r="B52" s="306"/>
      <c r="C52" s="307"/>
      <c r="D52" s="229">
        <v>5133196</v>
      </c>
      <c r="E52" s="229">
        <v>46</v>
      </c>
      <c r="F52" s="229">
        <v>577076</v>
      </c>
      <c r="G52" s="229">
        <v>394785</v>
      </c>
      <c r="H52" s="230">
        <v>6105057</v>
      </c>
      <c r="I52" s="321">
        <v>10</v>
      </c>
      <c r="J52" s="318">
        <v>1</v>
      </c>
      <c r="K52" s="218" t="s">
        <v>366</v>
      </c>
      <c r="L52" s="205">
        <v>113704</v>
      </c>
      <c r="M52" s="205">
        <v>1</v>
      </c>
      <c r="N52" s="205">
        <v>42452</v>
      </c>
      <c r="O52" s="205">
        <v>23188</v>
      </c>
      <c r="P52" s="206">
        <v>179344</v>
      </c>
    </row>
    <row r="53" spans="1:16" ht="21" customHeight="1" x14ac:dyDescent="0.2">
      <c r="A53" s="321">
        <v>5</v>
      </c>
      <c r="B53" s="318">
        <v>1</v>
      </c>
      <c r="C53" s="195" t="s">
        <v>422</v>
      </c>
      <c r="D53" s="193">
        <v>0</v>
      </c>
      <c r="E53" s="193">
        <v>0</v>
      </c>
      <c r="F53" s="193">
        <v>119423</v>
      </c>
      <c r="G53" s="193">
        <v>40005</v>
      </c>
      <c r="H53" s="194">
        <v>159428</v>
      </c>
      <c r="I53" s="322"/>
      <c r="J53" s="319"/>
      <c r="K53" s="195" t="s">
        <v>423</v>
      </c>
      <c r="L53" s="193">
        <v>110634</v>
      </c>
      <c r="M53" s="193">
        <v>1</v>
      </c>
      <c r="N53" s="193">
        <v>40209</v>
      </c>
      <c r="O53" s="193">
        <v>25001</v>
      </c>
      <c r="P53" s="196">
        <v>175844</v>
      </c>
    </row>
    <row r="54" spans="1:16" ht="21" customHeight="1" x14ac:dyDescent="0.2">
      <c r="A54" s="322"/>
      <c r="B54" s="319"/>
      <c r="C54" s="195" t="s">
        <v>315</v>
      </c>
      <c r="D54" s="193">
        <v>0</v>
      </c>
      <c r="E54" s="193">
        <v>0</v>
      </c>
      <c r="F54" s="193">
        <v>207575</v>
      </c>
      <c r="G54" s="193">
        <v>15001</v>
      </c>
      <c r="H54" s="194">
        <v>222576</v>
      </c>
      <c r="I54" s="322"/>
      <c r="J54" s="319"/>
      <c r="K54" s="195" t="s">
        <v>424</v>
      </c>
      <c r="L54" s="193">
        <v>0</v>
      </c>
      <c r="M54" s="193">
        <v>0</v>
      </c>
      <c r="N54" s="193">
        <v>52764</v>
      </c>
      <c r="O54" s="193">
        <v>22001</v>
      </c>
      <c r="P54" s="196">
        <v>74765</v>
      </c>
    </row>
    <row r="55" spans="1:16" ht="21" customHeight="1" x14ac:dyDescent="0.2">
      <c r="A55" s="322"/>
      <c r="B55" s="319"/>
      <c r="C55" s="195" t="s">
        <v>316</v>
      </c>
      <c r="D55" s="193">
        <v>0</v>
      </c>
      <c r="E55" s="193">
        <v>0</v>
      </c>
      <c r="F55" s="193">
        <v>0</v>
      </c>
      <c r="G55" s="193">
        <v>0</v>
      </c>
      <c r="H55" s="194">
        <v>0</v>
      </c>
      <c r="I55" s="322"/>
      <c r="J55" s="319"/>
      <c r="K55" s="218" t="s">
        <v>425</v>
      </c>
      <c r="L55" s="205">
        <v>0</v>
      </c>
      <c r="M55" s="205">
        <v>0</v>
      </c>
      <c r="N55" s="205">
        <v>27289</v>
      </c>
      <c r="O55" s="205">
        <v>23011</v>
      </c>
      <c r="P55" s="206">
        <v>50300</v>
      </c>
    </row>
    <row r="56" spans="1:16" ht="21" customHeight="1" x14ac:dyDescent="0.2">
      <c r="A56" s="322"/>
      <c r="B56" s="320"/>
      <c r="C56" s="197" t="s">
        <v>317</v>
      </c>
      <c r="D56" s="198">
        <v>0</v>
      </c>
      <c r="E56" s="198">
        <v>0</v>
      </c>
      <c r="F56" s="198">
        <v>0</v>
      </c>
      <c r="G56" s="198">
        <v>0</v>
      </c>
      <c r="H56" s="203">
        <v>0</v>
      </c>
      <c r="I56" s="322"/>
      <c r="J56" s="319"/>
      <c r="K56" s="195" t="s">
        <v>426</v>
      </c>
      <c r="L56" s="193">
        <v>0</v>
      </c>
      <c r="M56" s="193">
        <v>0</v>
      </c>
      <c r="N56" s="193">
        <v>42562</v>
      </c>
      <c r="O56" s="193">
        <v>14013</v>
      </c>
      <c r="P56" s="196">
        <v>56575</v>
      </c>
    </row>
    <row r="57" spans="1:16" ht="21" customHeight="1" x14ac:dyDescent="0.2">
      <c r="A57" s="322"/>
      <c r="B57" s="313" t="s">
        <v>273</v>
      </c>
      <c r="C57" s="314"/>
      <c r="D57" s="200">
        <v>0</v>
      </c>
      <c r="E57" s="200">
        <v>0</v>
      </c>
      <c r="F57" s="200">
        <v>326998</v>
      </c>
      <c r="G57" s="200">
        <v>55006</v>
      </c>
      <c r="H57" s="200">
        <v>382004</v>
      </c>
      <c r="I57" s="322"/>
      <c r="J57" s="319"/>
      <c r="K57" s="195" t="s">
        <v>427</v>
      </c>
      <c r="L57" s="193">
        <v>341562</v>
      </c>
      <c r="M57" s="193">
        <v>3</v>
      </c>
      <c r="N57" s="193">
        <v>86078</v>
      </c>
      <c r="O57" s="193">
        <v>2</v>
      </c>
      <c r="P57" s="196">
        <v>427642</v>
      </c>
    </row>
    <row r="58" spans="1:16" ht="21" customHeight="1" x14ac:dyDescent="0.2">
      <c r="A58" s="322"/>
      <c r="B58" s="318">
        <v>2</v>
      </c>
      <c r="C58" s="204" t="s">
        <v>318</v>
      </c>
      <c r="D58" s="205">
        <v>446731</v>
      </c>
      <c r="E58" s="205">
        <v>4</v>
      </c>
      <c r="F58" s="205">
        <v>229660</v>
      </c>
      <c r="G58" s="205">
        <v>20001</v>
      </c>
      <c r="H58" s="211">
        <v>696392</v>
      </c>
      <c r="I58" s="322"/>
      <c r="J58" s="319"/>
      <c r="K58" s="195" t="s">
        <v>428</v>
      </c>
      <c r="L58" s="193">
        <v>0</v>
      </c>
      <c r="M58" s="193">
        <v>0</v>
      </c>
      <c r="N58" s="193">
        <v>0</v>
      </c>
      <c r="O58" s="193">
        <v>20000</v>
      </c>
      <c r="P58" s="196">
        <v>20000</v>
      </c>
    </row>
    <row r="59" spans="1:16" ht="21" customHeight="1" x14ac:dyDescent="0.2">
      <c r="A59" s="322"/>
      <c r="B59" s="319"/>
      <c r="C59" s="192" t="s">
        <v>319</v>
      </c>
      <c r="D59" s="193">
        <v>110634</v>
      </c>
      <c r="E59" s="193">
        <v>1</v>
      </c>
      <c r="F59" s="193">
        <v>102531</v>
      </c>
      <c r="G59" s="193">
        <v>29010</v>
      </c>
      <c r="H59" s="194">
        <v>242175</v>
      </c>
      <c r="I59" s="322"/>
      <c r="J59" s="319"/>
      <c r="K59" s="197" t="s">
        <v>373</v>
      </c>
      <c r="L59" s="198">
        <v>122028</v>
      </c>
      <c r="M59" s="198">
        <v>1</v>
      </c>
      <c r="N59" s="198">
        <v>0</v>
      </c>
      <c r="O59" s="198">
        <v>62500</v>
      </c>
      <c r="P59" s="199">
        <v>184528</v>
      </c>
    </row>
    <row r="60" spans="1:16" ht="21" customHeight="1" x14ac:dyDescent="0.2">
      <c r="A60" s="322"/>
      <c r="B60" s="319"/>
      <c r="C60" s="192" t="s">
        <v>320</v>
      </c>
      <c r="D60" s="193">
        <v>0</v>
      </c>
      <c r="E60" s="193">
        <v>0</v>
      </c>
      <c r="F60" s="193">
        <v>65518</v>
      </c>
      <c r="G60" s="193">
        <v>22016</v>
      </c>
      <c r="H60" s="194">
        <v>87534</v>
      </c>
      <c r="I60" s="305" t="s">
        <v>411</v>
      </c>
      <c r="J60" s="306"/>
      <c r="K60" s="307"/>
      <c r="L60" s="229">
        <v>687928</v>
      </c>
      <c r="M60" s="229">
        <v>6</v>
      </c>
      <c r="N60" s="239">
        <v>291354</v>
      </c>
      <c r="O60" s="239">
        <v>189716</v>
      </c>
      <c r="P60" s="240">
        <v>1168998</v>
      </c>
    </row>
    <row r="61" spans="1:16" ht="21" customHeight="1" x14ac:dyDescent="0.2">
      <c r="A61" s="322"/>
      <c r="B61" s="319"/>
      <c r="C61" s="195" t="s">
        <v>429</v>
      </c>
      <c r="D61" s="193">
        <v>0</v>
      </c>
      <c r="E61" s="193">
        <v>0</v>
      </c>
      <c r="F61" s="193">
        <v>0</v>
      </c>
      <c r="G61" s="193">
        <v>0</v>
      </c>
      <c r="H61" s="194">
        <v>0</v>
      </c>
      <c r="I61" s="326">
        <v>11</v>
      </c>
      <c r="J61" s="311">
        <v>1</v>
      </c>
      <c r="K61" s="218" t="s">
        <v>374</v>
      </c>
      <c r="L61" s="205">
        <v>0</v>
      </c>
      <c r="M61" s="205">
        <v>0</v>
      </c>
      <c r="N61" s="205">
        <v>36746</v>
      </c>
      <c r="O61" s="205">
        <v>4593</v>
      </c>
      <c r="P61" s="206">
        <v>41339</v>
      </c>
    </row>
    <row r="62" spans="1:16" ht="21" customHeight="1" x14ac:dyDescent="0.2">
      <c r="A62" s="322"/>
      <c r="B62" s="320"/>
      <c r="C62" s="197" t="s">
        <v>179</v>
      </c>
      <c r="D62" s="198">
        <v>109781</v>
      </c>
      <c r="E62" s="198">
        <v>1</v>
      </c>
      <c r="F62" s="198">
        <v>0</v>
      </c>
      <c r="G62" s="198">
        <v>48229</v>
      </c>
      <c r="H62" s="203">
        <v>158010</v>
      </c>
      <c r="I62" s="327"/>
      <c r="J62" s="312"/>
      <c r="K62" s="195" t="s">
        <v>430</v>
      </c>
      <c r="L62" s="193">
        <v>0</v>
      </c>
      <c r="M62" s="193">
        <v>0</v>
      </c>
      <c r="N62" s="193">
        <v>155266</v>
      </c>
      <c r="O62" s="193">
        <v>134549</v>
      </c>
      <c r="P62" s="196">
        <v>289815</v>
      </c>
    </row>
    <row r="63" spans="1:16" ht="21" customHeight="1" x14ac:dyDescent="0.2">
      <c r="A63" s="325"/>
      <c r="B63" s="313" t="s">
        <v>273</v>
      </c>
      <c r="C63" s="314"/>
      <c r="D63" s="200">
        <v>667146</v>
      </c>
      <c r="E63" s="200">
        <v>6</v>
      </c>
      <c r="F63" s="200">
        <v>397709</v>
      </c>
      <c r="G63" s="200">
        <v>119256</v>
      </c>
      <c r="H63" s="200">
        <v>1184111</v>
      </c>
      <c r="I63" s="327"/>
      <c r="J63" s="312"/>
      <c r="K63" s="241" t="s">
        <v>431</v>
      </c>
      <c r="L63" s="236">
        <v>0</v>
      </c>
      <c r="M63" s="236">
        <v>0</v>
      </c>
      <c r="N63" s="236">
        <v>0</v>
      </c>
      <c r="O63" s="236">
        <v>0</v>
      </c>
      <c r="P63" s="237">
        <v>0</v>
      </c>
    </row>
    <row r="64" spans="1:16" ht="21" customHeight="1" x14ac:dyDescent="0.2">
      <c r="A64" s="305" t="s">
        <v>411</v>
      </c>
      <c r="B64" s="306"/>
      <c r="C64" s="307"/>
      <c r="D64" s="214">
        <v>667146</v>
      </c>
      <c r="E64" s="214">
        <v>6</v>
      </c>
      <c r="F64" s="214">
        <v>724707</v>
      </c>
      <c r="G64" s="214">
        <v>174262</v>
      </c>
      <c r="H64" s="214">
        <v>1566115</v>
      </c>
      <c r="I64" s="327"/>
      <c r="J64" s="312"/>
      <c r="K64" s="242" t="s">
        <v>432</v>
      </c>
      <c r="L64" s="205">
        <v>0</v>
      </c>
      <c r="M64" s="205">
        <v>0</v>
      </c>
      <c r="N64" s="205">
        <v>0</v>
      </c>
      <c r="O64" s="205">
        <v>30000</v>
      </c>
      <c r="P64" s="206">
        <v>30000</v>
      </c>
    </row>
    <row r="65" spans="1:16" ht="21" customHeight="1" x14ac:dyDescent="0.2">
      <c r="A65" s="315">
        <v>6</v>
      </c>
      <c r="B65" s="318">
        <v>1</v>
      </c>
      <c r="C65" s="218" t="s">
        <v>323</v>
      </c>
      <c r="D65" s="205">
        <v>111692</v>
      </c>
      <c r="E65" s="205">
        <v>1</v>
      </c>
      <c r="F65" s="205">
        <v>161316</v>
      </c>
      <c r="G65" s="205">
        <v>3</v>
      </c>
      <c r="H65" s="211">
        <v>273011</v>
      </c>
      <c r="I65" s="327"/>
      <c r="J65" s="312"/>
      <c r="K65" s="243" t="s">
        <v>433</v>
      </c>
      <c r="L65" s="193">
        <v>0</v>
      </c>
      <c r="M65" s="193">
        <v>0</v>
      </c>
      <c r="N65" s="193">
        <v>27998</v>
      </c>
      <c r="O65" s="193">
        <v>28002</v>
      </c>
      <c r="P65" s="196">
        <v>56000</v>
      </c>
    </row>
    <row r="66" spans="1:16" ht="21" customHeight="1" x14ac:dyDescent="0.2">
      <c r="A66" s="316"/>
      <c r="B66" s="319"/>
      <c r="C66" s="195" t="s">
        <v>324</v>
      </c>
      <c r="D66" s="193">
        <v>0</v>
      </c>
      <c r="E66" s="193">
        <v>0</v>
      </c>
      <c r="F66" s="193">
        <v>32987</v>
      </c>
      <c r="G66" s="193">
        <v>13</v>
      </c>
      <c r="H66" s="194">
        <v>33000</v>
      </c>
      <c r="I66" s="327"/>
      <c r="J66" s="312"/>
      <c r="K66" s="244" t="s">
        <v>434</v>
      </c>
      <c r="L66" s="198">
        <v>0</v>
      </c>
      <c r="M66" s="198">
        <v>0</v>
      </c>
      <c r="N66" s="198">
        <v>116388</v>
      </c>
      <c r="O66" s="198">
        <v>20001</v>
      </c>
      <c r="P66" s="199">
        <v>136389</v>
      </c>
    </row>
    <row r="67" spans="1:16" ht="21" customHeight="1" x14ac:dyDescent="0.2">
      <c r="A67" s="316"/>
      <c r="B67" s="319"/>
      <c r="C67" s="195" t="s">
        <v>435</v>
      </c>
      <c r="D67" s="193">
        <v>229168</v>
      </c>
      <c r="E67" s="193">
        <v>2</v>
      </c>
      <c r="F67" s="193">
        <v>72551</v>
      </c>
      <c r="G67" s="193">
        <v>85000</v>
      </c>
      <c r="H67" s="194">
        <v>386719</v>
      </c>
      <c r="I67" s="305" t="s">
        <v>411</v>
      </c>
      <c r="J67" s="306"/>
      <c r="K67" s="307"/>
      <c r="L67" s="229">
        <v>0</v>
      </c>
      <c r="M67" s="229">
        <v>0</v>
      </c>
      <c r="N67" s="229">
        <v>336398</v>
      </c>
      <c r="O67" s="229">
        <v>217145</v>
      </c>
      <c r="P67" s="230">
        <v>553543</v>
      </c>
    </row>
    <row r="68" spans="1:16" ht="21" customHeight="1" x14ac:dyDescent="0.2">
      <c r="A68" s="316"/>
      <c r="B68" s="319"/>
      <c r="C68" s="195" t="s">
        <v>436</v>
      </c>
      <c r="D68" s="193">
        <v>0</v>
      </c>
      <c r="E68" s="193">
        <v>0</v>
      </c>
      <c r="F68" s="193">
        <v>0</v>
      </c>
      <c r="G68" s="193">
        <v>0</v>
      </c>
      <c r="H68" s="194">
        <v>0</v>
      </c>
      <c r="I68" s="321">
        <v>12</v>
      </c>
      <c r="J68" s="318">
        <v>1</v>
      </c>
      <c r="K68" s="195" t="s">
        <v>380</v>
      </c>
      <c r="L68" s="193">
        <v>0</v>
      </c>
      <c r="M68" s="193">
        <v>0</v>
      </c>
      <c r="N68" s="193">
        <v>0</v>
      </c>
      <c r="O68" s="193">
        <v>0</v>
      </c>
      <c r="P68" s="196">
        <v>0</v>
      </c>
    </row>
    <row r="69" spans="1:16" ht="21" customHeight="1" x14ac:dyDescent="0.2">
      <c r="A69" s="316"/>
      <c r="B69" s="319"/>
      <c r="C69" s="195" t="s">
        <v>437</v>
      </c>
      <c r="D69" s="193">
        <v>0</v>
      </c>
      <c r="E69" s="193">
        <v>0</v>
      </c>
      <c r="F69" s="193">
        <v>107614</v>
      </c>
      <c r="G69" s="193">
        <v>38002</v>
      </c>
      <c r="H69" s="194">
        <v>145616</v>
      </c>
      <c r="I69" s="322"/>
      <c r="J69" s="319"/>
      <c r="K69" s="195" t="s">
        <v>438</v>
      </c>
      <c r="L69" s="193">
        <v>0</v>
      </c>
      <c r="M69" s="193">
        <v>0</v>
      </c>
      <c r="N69" s="193">
        <v>0</v>
      </c>
      <c r="O69" s="193">
        <v>0</v>
      </c>
      <c r="P69" s="196">
        <v>0</v>
      </c>
    </row>
    <row r="70" spans="1:16" ht="21" customHeight="1" x14ac:dyDescent="0.2">
      <c r="A70" s="316"/>
      <c r="B70" s="319"/>
      <c r="C70" s="195" t="s">
        <v>439</v>
      </c>
      <c r="D70" s="193">
        <v>0</v>
      </c>
      <c r="E70" s="193">
        <v>0</v>
      </c>
      <c r="F70" s="193">
        <v>111692</v>
      </c>
      <c r="G70" s="193">
        <v>38945</v>
      </c>
      <c r="H70" s="194">
        <v>150637</v>
      </c>
      <c r="I70" s="322"/>
      <c r="J70" s="319"/>
      <c r="K70" s="195" t="s">
        <v>440</v>
      </c>
      <c r="L70" s="193">
        <v>0</v>
      </c>
      <c r="M70" s="193">
        <v>0</v>
      </c>
      <c r="N70" s="193">
        <v>0</v>
      </c>
      <c r="O70" s="193">
        <v>16000</v>
      </c>
      <c r="P70" s="196">
        <v>16000</v>
      </c>
    </row>
    <row r="71" spans="1:16" ht="21" customHeight="1" x14ac:dyDescent="0.2">
      <c r="A71" s="316"/>
      <c r="B71" s="319"/>
      <c r="C71" s="218" t="s">
        <v>441</v>
      </c>
      <c r="D71" s="205">
        <v>109926</v>
      </c>
      <c r="E71" s="205">
        <v>1</v>
      </c>
      <c r="F71" s="205">
        <v>250000</v>
      </c>
      <c r="G71" s="205">
        <v>30000</v>
      </c>
      <c r="H71" s="211">
        <v>389926</v>
      </c>
      <c r="I71" s="322"/>
      <c r="J71" s="319"/>
      <c r="K71" s="218" t="s">
        <v>442</v>
      </c>
      <c r="L71" s="205">
        <v>112847</v>
      </c>
      <c r="M71" s="205">
        <v>1</v>
      </c>
      <c r="N71" s="205">
        <v>0</v>
      </c>
      <c r="O71" s="205">
        <v>0</v>
      </c>
      <c r="P71" s="206">
        <v>112847</v>
      </c>
    </row>
    <row r="72" spans="1:16" ht="21" customHeight="1" x14ac:dyDescent="0.2">
      <c r="A72" s="316"/>
      <c r="B72" s="319"/>
      <c r="C72" s="195" t="s">
        <v>443</v>
      </c>
      <c r="D72" s="193">
        <v>0</v>
      </c>
      <c r="E72" s="193">
        <v>0</v>
      </c>
      <c r="F72" s="193">
        <v>11527</v>
      </c>
      <c r="G72" s="193">
        <v>0</v>
      </c>
      <c r="H72" s="194">
        <v>11527</v>
      </c>
      <c r="I72" s="322"/>
      <c r="J72" s="319"/>
      <c r="K72" s="195" t="s">
        <v>444</v>
      </c>
      <c r="L72" s="193">
        <v>0</v>
      </c>
      <c r="M72" s="193">
        <v>0</v>
      </c>
      <c r="N72" s="193">
        <v>0</v>
      </c>
      <c r="O72" s="193">
        <v>113280</v>
      </c>
      <c r="P72" s="196">
        <v>113280</v>
      </c>
    </row>
    <row r="73" spans="1:16" ht="21" customHeight="1" x14ac:dyDescent="0.2">
      <c r="A73" s="317"/>
      <c r="B73" s="320"/>
      <c r="C73" s="197" t="s">
        <v>445</v>
      </c>
      <c r="D73" s="198">
        <v>0</v>
      </c>
      <c r="E73" s="198">
        <v>0</v>
      </c>
      <c r="F73" s="198">
        <v>22966</v>
      </c>
      <c r="G73" s="198">
        <v>20004</v>
      </c>
      <c r="H73" s="203">
        <v>42970</v>
      </c>
      <c r="I73" s="322"/>
      <c r="J73" s="319"/>
      <c r="K73" s="197" t="s">
        <v>446</v>
      </c>
      <c r="L73" s="198">
        <v>0</v>
      </c>
      <c r="M73" s="198">
        <v>0</v>
      </c>
      <c r="N73" s="198">
        <v>109517</v>
      </c>
      <c r="O73" s="198">
        <v>283</v>
      </c>
      <c r="P73" s="199">
        <v>109800</v>
      </c>
    </row>
    <row r="74" spans="1:16" ht="21" customHeight="1" x14ac:dyDescent="0.2">
      <c r="A74" s="305" t="s">
        <v>411</v>
      </c>
      <c r="B74" s="306"/>
      <c r="C74" s="307"/>
      <c r="D74" s="229">
        <v>450786</v>
      </c>
      <c r="E74" s="229">
        <v>4</v>
      </c>
      <c r="F74" s="229">
        <v>770653</v>
      </c>
      <c r="G74" s="229">
        <v>211967</v>
      </c>
      <c r="H74" s="230">
        <v>1433406</v>
      </c>
      <c r="I74" s="305" t="s">
        <v>411</v>
      </c>
      <c r="J74" s="306"/>
      <c r="K74" s="307"/>
      <c r="L74" s="229">
        <v>112847</v>
      </c>
      <c r="M74" s="229">
        <v>1</v>
      </c>
      <c r="N74" s="229">
        <v>109517</v>
      </c>
      <c r="O74" s="229">
        <v>129563</v>
      </c>
      <c r="P74" s="230">
        <v>351927</v>
      </c>
    </row>
    <row r="75" spans="1:16" ht="21" customHeight="1" x14ac:dyDescent="0.2">
      <c r="A75" s="245"/>
      <c r="B75" s="246"/>
      <c r="C75" s="246"/>
      <c r="D75" s="246"/>
      <c r="E75" s="246"/>
      <c r="F75" s="246"/>
      <c r="G75" s="246"/>
      <c r="H75" s="247"/>
      <c r="I75" s="308" t="s">
        <v>447</v>
      </c>
      <c r="J75" s="309"/>
      <c r="K75" s="310"/>
      <c r="L75" s="248">
        <v>17589684</v>
      </c>
      <c r="M75" s="248">
        <v>157</v>
      </c>
      <c r="N75" s="248">
        <v>6188559</v>
      </c>
      <c r="O75" s="248">
        <v>4126838</v>
      </c>
      <c r="P75" s="249">
        <v>27905081</v>
      </c>
    </row>
    <row r="76" spans="1:16" ht="18.95" customHeight="1" x14ac:dyDescent="0.2">
      <c r="A76" s="191"/>
      <c r="B76" s="191"/>
      <c r="C76" s="191"/>
      <c r="I76" s="191"/>
      <c r="J76" s="191"/>
      <c r="K76" s="191"/>
    </row>
    <row r="77" spans="1:16" ht="18.95" customHeight="1" x14ac:dyDescent="0.2">
      <c r="A77" s="191"/>
      <c r="B77" s="191"/>
      <c r="C77" s="191"/>
    </row>
    <row r="78" spans="1:16" ht="18.95" customHeight="1" x14ac:dyDescent="0.2">
      <c r="A78" s="191"/>
      <c r="B78" s="191"/>
      <c r="C78" s="191"/>
    </row>
    <row r="79" spans="1:16" ht="18.95" customHeight="1" x14ac:dyDescent="0.2">
      <c r="A79" s="191"/>
      <c r="B79" s="191"/>
      <c r="C79" s="191"/>
    </row>
    <row r="80" spans="1:16" ht="18.95" customHeight="1" x14ac:dyDescent="0.2">
      <c r="A80" s="191"/>
      <c r="B80" s="191"/>
      <c r="C80" s="191"/>
    </row>
    <row r="81" spans="1:16" ht="18.95" customHeight="1" x14ac:dyDescent="0.2">
      <c r="A81" s="191"/>
      <c r="B81" s="191"/>
      <c r="C81" s="191"/>
    </row>
    <row r="82" spans="1:16" ht="18.95" customHeight="1" x14ac:dyDescent="0.2">
      <c r="A82" s="191"/>
      <c r="B82" s="191"/>
      <c r="C82" s="191"/>
    </row>
    <row r="83" spans="1:16" ht="18.75" customHeight="1" x14ac:dyDescent="0.2">
      <c r="A83" s="191"/>
      <c r="B83" s="191"/>
      <c r="C83" s="191"/>
    </row>
    <row r="84" spans="1:16" s="250" customFormat="1" ht="18.75" customHeight="1" x14ac:dyDescent="0.2">
      <c r="K84" s="251"/>
      <c r="L84" s="191"/>
      <c r="M84" s="191"/>
      <c r="N84" s="191"/>
      <c r="O84" s="191"/>
      <c r="P84" s="191"/>
    </row>
    <row r="85" spans="1:16" s="250" customFormat="1" ht="18.75" customHeight="1" x14ac:dyDescent="0.2">
      <c r="K85" s="251"/>
      <c r="L85" s="191"/>
      <c r="M85" s="191"/>
      <c r="N85" s="191"/>
      <c r="O85" s="191"/>
      <c r="P85" s="191"/>
    </row>
    <row r="86" spans="1:16" s="250" customFormat="1" ht="18.75" customHeight="1" x14ac:dyDescent="0.2">
      <c r="K86" s="251"/>
      <c r="L86" s="191"/>
      <c r="M86" s="191"/>
      <c r="N86" s="191"/>
      <c r="O86" s="191"/>
      <c r="P86" s="191"/>
    </row>
    <row r="87" spans="1:16" s="250" customFormat="1" ht="18.75" customHeight="1" x14ac:dyDescent="0.2">
      <c r="K87" s="251"/>
      <c r="L87" s="191"/>
      <c r="M87" s="191"/>
      <c r="N87" s="191"/>
      <c r="O87" s="191"/>
      <c r="P87" s="191"/>
    </row>
    <row r="88" spans="1:16" s="250" customFormat="1" ht="18.75" customHeight="1" x14ac:dyDescent="0.2">
      <c r="K88" s="251"/>
      <c r="L88" s="191"/>
      <c r="M88" s="191"/>
      <c r="N88" s="191"/>
      <c r="O88" s="191"/>
      <c r="P88" s="191"/>
    </row>
    <row r="89" spans="1:16" s="250" customFormat="1" ht="18.75" customHeight="1" x14ac:dyDescent="0.2">
      <c r="K89" s="251"/>
      <c r="L89" s="191"/>
      <c r="M89" s="191"/>
      <c r="N89" s="191"/>
      <c r="O89" s="191"/>
      <c r="P89" s="191"/>
    </row>
    <row r="90" spans="1:16" s="250" customFormat="1" ht="18.75" customHeight="1" x14ac:dyDescent="0.2">
      <c r="K90" s="251"/>
      <c r="L90" s="191"/>
      <c r="M90" s="191"/>
      <c r="N90" s="191"/>
      <c r="O90" s="191"/>
      <c r="P90" s="191"/>
    </row>
    <row r="91" spans="1:16" s="250" customFormat="1" ht="18.75" customHeight="1" x14ac:dyDescent="0.2">
      <c r="K91" s="251"/>
      <c r="L91" s="191"/>
      <c r="M91" s="191"/>
      <c r="N91" s="191"/>
      <c r="O91" s="191"/>
      <c r="P91" s="191"/>
    </row>
    <row r="92" spans="1:16" s="250" customFormat="1" ht="18.75" customHeight="1" x14ac:dyDescent="0.2">
      <c r="K92" s="251"/>
      <c r="L92" s="191"/>
      <c r="M92" s="191"/>
      <c r="N92" s="191"/>
      <c r="O92" s="191"/>
      <c r="P92" s="191"/>
    </row>
    <row r="93" spans="1:16" s="250" customFormat="1" ht="18.75" customHeight="1" x14ac:dyDescent="0.2">
      <c r="K93" s="251"/>
      <c r="L93" s="191"/>
      <c r="M93" s="191"/>
      <c r="N93" s="191"/>
      <c r="O93" s="191"/>
      <c r="P93" s="191"/>
    </row>
    <row r="94" spans="1:16" s="250" customFormat="1" ht="18.75" customHeight="1" x14ac:dyDescent="0.2">
      <c r="K94" s="251"/>
      <c r="L94" s="191"/>
      <c r="M94" s="191"/>
      <c r="N94" s="191"/>
      <c r="O94" s="191"/>
      <c r="P94" s="191"/>
    </row>
    <row r="95" spans="1:16" s="250" customFormat="1" ht="18.75" customHeight="1" x14ac:dyDescent="0.2">
      <c r="K95" s="251"/>
      <c r="L95" s="191"/>
      <c r="M95" s="191"/>
      <c r="N95" s="191"/>
      <c r="O95" s="191"/>
      <c r="P95" s="191"/>
    </row>
    <row r="96" spans="1:16" s="250" customFormat="1" ht="18.75" customHeight="1" x14ac:dyDescent="0.2">
      <c r="K96" s="251"/>
      <c r="L96" s="191"/>
      <c r="M96" s="191"/>
      <c r="N96" s="191"/>
      <c r="O96" s="191"/>
      <c r="P96" s="191"/>
    </row>
    <row r="97" spans="11:16" s="250" customFormat="1" ht="18.75" customHeight="1" x14ac:dyDescent="0.2">
      <c r="K97" s="251"/>
      <c r="L97" s="191"/>
      <c r="M97" s="191"/>
      <c r="N97" s="191"/>
      <c r="O97" s="191"/>
      <c r="P97" s="191"/>
    </row>
    <row r="98" spans="11:16" s="250" customFormat="1" ht="18.75" customHeight="1" x14ac:dyDescent="0.2">
      <c r="K98" s="251"/>
      <c r="L98" s="191"/>
      <c r="M98" s="191"/>
      <c r="N98" s="191"/>
      <c r="O98" s="191"/>
      <c r="P98" s="191"/>
    </row>
    <row r="99" spans="11:16" s="250" customFormat="1" ht="18.75" customHeight="1" x14ac:dyDescent="0.2">
      <c r="K99" s="251"/>
      <c r="L99" s="191"/>
      <c r="M99" s="191"/>
      <c r="N99" s="191"/>
      <c r="O99" s="191"/>
      <c r="P99" s="191"/>
    </row>
    <row r="100" spans="11:16" s="250" customFormat="1" ht="18.75" customHeight="1" x14ac:dyDescent="0.2">
      <c r="K100" s="251"/>
      <c r="L100" s="191"/>
      <c r="M100" s="191"/>
      <c r="N100" s="191"/>
      <c r="O100" s="191"/>
      <c r="P100" s="191"/>
    </row>
    <row r="101" spans="11:16" s="250" customFormat="1" ht="18.75" customHeight="1" x14ac:dyDescent="0.2">
      <c r="K101" s="251"/>
      <c r="L101" s="191"/>
      <c r="M101" s="191"/>
      <c r="N101" s="191"/>
      <c r="O101" s="191"/>
      <c r="P101" s="191"/>
    </row>
    <row r="102" spans="11:16" s="250" customFormat="1" ht="18.75" customHeight="1" x14ac:dyDescent="0.2">
      <c r="K102" s="251"/>
      <c r="L102" s="191"/>
      <c r="M102" s="191"/>
      <c r="N102" s="191"/>
      <c r="O102" s="191"/>
      <c r="P102" s="191"/>
    </row>
    <row r="103" spans="11:16" s="250" customFormat="1" ht="18.75" customHeight="1" x14ac:dyDescent="0.2">
      <c r="K103" s="251"/>
      <c r="L103" s="191"/>
      <c r="M103" s="191"/>
      <c r="N103" s="191"/>
      <c r="O103" s="191"/>
      <c r="P103" s="191"/>
    </row>
    <row r="104" spans="11:16" s="250" customFormat="1" ht="18.75" customHeight="1" x14ac:dyDescent="0.2">
      <c r="K104" s="251"/>
      <c r="L104" s="191"/>
      <c r="M104" s="191"/>
      <c r="N104" s="191"/>
      <c r="O104" s="191"/>
      <c r="P104" s="191"/>
    </row>
    <row r="105" spans="11:16" s="250" customFormat="1" ht="18.75" customHeight="1" x14ac:dyDescent="0.2">
      <c r="K105" s="251"/>
      <c r="L105" s="191"/>
      <c r="M105" s="191"/>
      <c r="N105" s="191"/>
      <c r="O105" s="191"/>
      <c r="P105" s="191"/>
    </row>
    <row r="106" spans="11:16" s="250" customFormat="1" ht="18.75" customHeight="1" x14ac:dyDescent="0.2">
      <c r="K106" s="251"/>
      <c r="L106" s="191"/>
      <c r="M106" s="191"/>
      <c r="N106" s="191"/>
      <c r="O106" s="191"/>
      <c r="P106" s="191"/>
    </row>
    <row r="107" spans="11:16" s="250" customFormat="1" ht="18.75" customHeight="1" x14ac:dyDescent="0.2">
      <c r="K107" s="251"/>
      <c r="L107" s="191"/>
      <c r="M107" s="191"/>
      <c r="N107" s="191"/>
      <c r="O107" s="191"/>
      <c r="P107" s="191"/>
    </row>
    <row r="108" spans="11:16" s="250" customFormat="1" ht="18.75" customHeight="1" x14ac:dyDescent="0.2">
      <c r="K108" s="251"/>
      <c r="L108" s="191"/>
      <c r="M108" s="191"/>
      <c r="N108" s="191"/>
      <c r="O108" s="191"/>
      <c r="P108" s="191"/>
    </row>
    <row r="109" spans="11:16" s="250" customFormat="1" ht="18.75" customHeight="1" x14ac:dyDescent="0.2">
      <c r="K109" s="251"/>
      <c r="L109" s="191"/>
      <c r="M109" s="191"/>
      <c r="N109" s="191"/>
      <c r="O109" s="191"/>
      <c r="P109" s="191"/>
    </row>
    <row r="110" spans="11:16" s="250" customFormat="1" ht="18.75" customHeight="1" x14ac:dyDescent="0.2">
      <c r="K110" s="251"/>
      <c r="L110" s="191"/>
      <c r="M110" s="191"/>
      <c r="N110" s="191"/>
      <c r="O110" s="191"/>
      <c r="P110" s="191"/>
    </row>
    <row r="111" spans="11:16" s="250" customFormat="1" ht="18.75" customHeight="1" x14ac:dyDescent="0.2">
      <c r="K111" s="251"/>
      <c r="L111" s="191"/>
      <c r="M111" s="191"/>
      <c r="N111" s="191"/>
      <c r="O111" s="191"/>
      <c r="P111" s="191"/>
    </row>
    <row r="112" spans="11:16" s="250" customFormat="1" ht="18.75" customHeight="1" x14ac:dyDescent="0.2">
      <c r="K112" s="251"/>
      <c r="L112" s="191"/>
      <c r="M112" s="191"/>
      <c r="N112" s="191"/>
      <c r="O112" s="191"/>
      <c r="P112" s="191"/>
    </row>
    <row r="113" spans="11:16" s="250" customFormat="1" ht="18.75" customHeight="1" x14ac:dyDescent="0.2">
      <c r="K113" s="251"/>
      <c r="L113" s="191"/>
      <c r="M113" s="191"/>
      <c r="N113" s="191"/>
      <c r="O113" s="191"/>
      <c r="P113" s="191"/>
    </row>
    <row r="114" spans="11:16" s="250" customFormat="1" ht="18.75" customHeight="1" x14ac:dyDescent="0.2">
      <c r="K114" s="251"/>
      <c r="L114" s="191"/>
      <c r="M114" s="191"/>
      <c r="N114" s="191"/>
      <c r="O114" s="191"/>
      <c r="P114" s="191"/>
    </row>
    <row r="115" spans="11:16" s="250" customFormat="1" ht="18.75" customHeight="1" x14ac:dyDescent="0.2">
      <c r="K115" s="251"/>
      <c r="L115" s="191"/>
      <c r="M115" s="191"/>
      <c r="N115" s="191"/>
      <c r="O115" s="191"/>
      <c r="P115" s="191"/>
    </row>
    <row r="116" spans="11:16" s="250" customFormat="1" ht="18.75" customHeight="1" x14ac:dyDescent="0.2">
      <c r="K116" s="251"/>
      <c r="L116" s="191"/>
      <c r="M116" s="191"/>
      <c r="N116" s="191"/>
      <c r="O116" s="191"/>
      <c r="P116" s="191"/>
    </row>
    <row r="117" spans="11:16" s="250" customFormat="1" ht="18.75" customHeight="1" x14ac:dyDescent="0.2">
      <c r="K117" s="251"/>
      <c r="L117" s="191"/>
      <c r="M117" s="191"/>
      <c r="N117" s="191"/>
      <c r="O117" s="191"/>
      <c r="P117" s="191"/>
    </row>
    <row r="118" spans="11:16" s="250" customFormat="1" ht="18.75" customHeight="1" x14ac:dyDescent="0.2">
      <c r="K118" s="251"/>
      <c r="L118" s="191"/>
      <c r="M118" s="191"/>
      <c r="N118" s="191"/>
      <c r="O118" s="191"/>
      <c r="P118" s="191"/>
    </row>
    <row r="119" spans="11:16" s="250" customFormat="1" ht="18.75" customHeight="1" x14ac:dyDescent="0.2">
      <c r="K119" s="251"/>
      <c r="L119" s="191"/>
      <c r="M119" s="191"/>
      <c r="N119" s="191"/>
      <c r="O119" s="191"/>
      <c r="P119" s="191"/>
    </row>
    <row r="120" spans="11:16" s="250" customFormat="1" ht="18.75" customHeight="1" x14ac:dyDescent="0.2">
      <c r="K120" s="251"/>
      <c r="L120" s="191"/>
      <c r="M120" s="191"/>
      <c r="N120" s="191"/>
      <c r="O120" s="191"/>
      <c r="P120" s="191"/>
    </row>
    <row r="121" spans="11:16" s="250" customFormat="1" ht="18.75" customHeight="1" x14ac:dyDescent="0.2">
      <c r="K121" s="251"/>
      <c r="L121" s="191"/>
      <c r="M121" s="191"/>
      <c r="N121" s="191"/>
      <c r="O121" s="191"/>
      <c r="P121" s="191"/>
    </row>
    <row r="122" spans="11:16" s="250" customFormat="1" ht="18.75" customHeight="1" x14ac:dyDescent="0.2">
      <c r="K122" s="251"/>
      <c r="L122" s="191"/>
      <c r="M122" s="191"/>
      <c r="N122" s="191"/>
      <c r="O122" s="191"/>
      <c r="P122" s="191"/>
    </row>
    <row r="123" spans="11:16" s="250" customFormat="1" ht="18.75" customHeight="1" x14ac:dyDescent="0.2">
      <c r="K123" s="251"/>
      <c r="L123" s="191"/>
      <c r="M123" s="191"/>
      <c r="N123" s="191"/>
      <c r="O123" s="191"/>
      <c r="P123" s="191"/>
    </row>
    <row r="124" spans="11:16" s="250" customFormat="1" ht="18.75" customHeight="1" x14ac:dyDescent="0.2">
      <c r="K124" s="251"/>
      <c r="L124" s="191"/>
      <c r="M124" s="191"/>
      <c r="N124" s="191"/>
      <c r="O124" s="191"/>
      <c r="P124" s="191"/>
    </row>
    <row r="125" spans="11:16" s="250" customFormat="1" ht="18.75" customHeight="1" x14ac:dyDescent="0.2">
      <c r="K125" s="251"/>
      <c r="L125" s="191"/>
      <c r="M125" s="191"/>
      <c r="N125" s="191"/>
      <c r="O125" s="191"/>
      <c r="P125" s="191"/>
    </row>
    <row r="126" spans="11:16" s="250" customFormat="1" ht="18.75" customHeight="1" x14ac:dyDescent="0.2">
      <c r="K126" s="251"/>
      <c r="L126" s="191"/>
      <c r="M126" s="191"/>
      <c r="N126" s="191"/>
      <c r="O126" s="191"/>
      <c r="P126" s="191"/>
    </row>
    <row r="127" spans="11:16" s="250" customFormat="1" ht="18.75" customHeight="1" x14ac:dyDescent="0.2">
      <c r="K127" s="251"/>
      <c r="L127" s="191"/>
      <c r="M127" s="191"/>
      <c r="N127" s="191"/>
      <c r="O127" s="191"/>
      <c r="P127" s="191"/>
    </row>
    <row r="128" spans="11:16" s="250" customFormat="1" ht="18.75" customHeight="1" x14ac:dyDescent="0.2">
      <c r="K128" s="251"/>
      <c r="L128" s="191"/>
      <c r="M128" s="191"/>
      <c r="N128" s="191"/>
      <c r="O128" s="191"/>
      <c r="P128" s="191"/>
    </row>
    <row r="129" spans="1:16" s="250" customFormat="1" ht="18.75" customHeight="1" x14ac:dyDescent="0.2">
      <c r="K129" s="251"/>
      <c r="L129" s="191"/>
      <c r="M129" s="191"/>
      <c r="N129" s="191"/>
      <c r="O129" s="191"/>
      <c r="P129" s="191"/>
    </row>
    <row r="130" spans="1:16" s="250" customFormat="1" ht="18.75" customHeight="1" x14ac:dyDescent="0.2">
      <c r="K130" s="251"/>
      <c r="L130" s="191"/>
      <c r="M130" s="191"/>
      <c r="N130" s="191"/>
      <c r="O130" s="191"/>
      <c r="P130" s="191"/>
    </row>
    <row r="131" spans="1:16" s="250" customFormat="1" ht="18.75" customHeight="1" x14ac:dyDescent="0.2">
      <c r="K131" s="251"/>
      <c r="L131" s="191"/>
      <c r="M131" s="191"/>
      <c r="N131" s="191"/>
      <c r="O131" s="191"/>
      <c r="P131" s="191"/>
    </row>
    <row r="132" spans="1:16" s="250" customFormat="1" ht="18.75" customHeight="1" x14ac:dyDescent="0.2">
      <c r="K132" s="251"/>
      <c r="L132" s="191"/>
      <c r="M132" s="191"/>
      <c r="N132" s="191"/>
      <c r="O132" s="191"/>
      <c r="P132" s="191"/>
    </row>
    <row r="133" spans="1:16" s="250" customFormat="1" ht="18.75" customHeight="1" x14ac:dyDescent="0.2">
      <c r="K133" s="251"/>
      <c r="L133" s="191"/>
      <c r="M133" s="191"/>
      <c r="N133" s="191"/>
      <c r="O133" s="191"/>
      <c r="P133" s="191"/>
    </row>
    <row r="134" spans="1:16" s="250" customFormat="1" ht="18.75" customHeight="1" x14ac:dyDescent="0.2">
      <c r="K134" s="251"/>
      <c r="L134" s="191"/>
      <c r="M134" s="191"/>
      <c r="N134" s="191"/>
      <c r="O134" s="191"/>
      <c r="P134" s="191"/>
    </row>
    <row r="135" spans="1:16" s="250" customFormat="1" ht="18.75" customHeight="1" x14ac:dyDescent="0.2">
      <c r="K135" s="251"/>
      <c r="L135" s="191"/>
      <c r="M135" s="191"/>
      <c r="N135" s="191"/>
      <c r="O135" s="191"/>
      <c r="P135" s="191"/>
    </row>
    <row r="136" spans="1:16" s="250" customFormat="1" ht="18.75" customHeight="1" x14ac:dyDescent="0.2">
      <c r="K136" s="251"/>
      <c r="L136" s="191"/>
      <c r="M136" s="191"/>
      <c r="N136" s="191"/>
      <c r="O136" s="191"/>
      <c r="P136" s="191"/>
    </row>
    <row r="137" spans="1:16" s="250" customFormat="1" ht="18.75" customHeight="1" x14ac:dyDescent="0.2">
      <c r="K137" s="251"/>
      <c r="L137" s="191"/>
      <c r="M137" s="191"/>
      <c r="N137" s="191"/>
      <c r="O137" s="191"/>
      <c r="P137" s="191"/>
    </row>
    <row r="138" spans="1:16" s="250" customFormat="1" ht="18.75" customHeight="1" x14ac:dyDescent="0.2">
      <c r="K138" s="251"/>
      <c r="L138" s="191"/>
      <c r="M138" s="191"/>
      <c r="N138" s="191"/>
      <c r="O138" s="191"/>
      <c r="P138" s="191"/>
    </row>
    <row r="139" spans="1:16" s="250" customFormat="1" ht="18.75" customHeight="1" x14ac:dyDescent="0.2">
      <c r="K139" s="251"/>
      <c r="L139" s="191"/>
      <c r="M139" s="191"/>
      <c r="N139" s="191"/>
      <c r="O139" s="191"/>
      <c r="P139" s="191"/>
    </row>
    <row r="140" spans="1:16" s="250" customFormat="1" ht="18.75" customHeight="1" x14ac:dyDescent="0.2">
      <c r="K140" s="251"/>
      <c r="L140" s="191"/>
      <c r="M140" s="191"/>
      <c r="N140" s="191"/>
      <c r="O140" s="191"/>
      <c r="P140" s="191"/>
    </row>
    <row r="141" spans="1:16" s="250" customFormat="1" ht="18.75" customHeight="1" x14ac:dyDescent="0.2">
      <c r="K141" s="251"/>
      <c r="L141" s="191"/>
      <c r="M141" s="191"/>
      <c r="N141" s="191"/>
      <c r="O141" s="191"/>
      <c r="P141" s="191"/>
    </row>
    <row r="142" spans="1:16" s="250" customFormat="1" ht="18.75" customHeight="1" x14ac:dyDescent="0.2">
      <c r="K142" s="251"/>
      <c r="L142" s="191"/>
      <c r="M142" s="191"/>
      <c r="N142" s="191"/>
      <c r="O142" s="191"/>
      <c r="P142" s="191"/>
    </row>
    <row r="143" spans="1:16" s="250" customFormat="1" ht="18.75" customHeight="1" x14ac:dyDescent="0.2">
      <c r="K143" s="251"/>
      <c r="L143" s="191"/>
      <c r="M143" s="191"/>
      <c r="N143" s="191"/>
      <c r="O143" s="191"/>
      <c r="P143" s="191"/>
    </row>
    <row r="144" spans="1:16" ht="18.75" customHeight="1" x14ac:dyDescent="0.2">
      <c r="A144" s="191"/>
      <c r="B144" s="191"/>
      <c r="C144" s="191"/>
    </row>
    <row r="145" spans="1:17" ht="18.75" customHeight="1" x14ac:dyDescent="0.2">
      <c r="A145" s="191"/>
      <c r="B145" s="191"/>
      <c r="C145" s="191"/>
    </row>
    <row r="146" spans="1:17" ht="18.75" customHeight="1" x14ac:dyDescent="0.2">
      <c r="A146" s="191"/>
      <c r="B146" s="191"/>
      <c r="C146" s="191"/>
    </row>
    <row r="147" spans="1:17" ht="18.75" customHeight="1" x14ac:dyDescent="0.2"/>
    <row r="148" spans="1:17" ht="18.75" customHeight="1" x14ac:dyDescent="0.2"/>
    <row r="149" spans="1:17" ht="18.75" customHeight="1" x14ac:dyDescent="0.2"/>
    <row r="150" spans="1:17" ht="18.75" customHeight="1" x14ac:dyDescent="0.2"/>
    <row r="151" spans="1:17" ht="18.75" customHeight="1" x14ac:dyDescent="0.2"/>
    <row r="152" spans="1:17" ht="18.75" customHeight="1" x14ac:dyDescent="0.2"/>
    <row r="155" spans="1:17" s="250" customFormat="1" ht="14.25" customHeight="1" x14ac:dyDescent="0.2">
      <c r="C155" s="251"/>
      <c r="D155" s="191"/>
      <c r="E155" s="191"/>
      <c r="F155" s="191"/>
      <c r="G155" s="191"/>
      <c r="H155" s="191"/>
      <c r="K155" s="251"/>
      <c r="L155" s="191"/>
      <c r="M155" s="191"/>
      <c r="N155" s="191"/>
      <c r="O155" s="191"/>
      <c r="P155" s="191"/>
      <c r="Q155" s="191"/>
    </row>
    <row r="156" spans="1:17" s="250" customFormat="1" ht="14.25" customHeight="1" x14ac:dyDescent="0.2">
      <c r="C156" s="251"/>
      <c r="D156" s="191"/>
      <c r="E156" s="191"/>
      <c r="F156" s="191"/>
      <c r="G156" s="191"/>
      <c r="H156" s="191"/>
      <c r="K156" s="251"/>
      <c r="L156" s="191"/>
      <c r="M156" s="191"/>
      <c r="N156" s="191"/>
      <c r="O156" s="191"/>
      <c r="P156" s="191"/>
      <c r="Q156" s="191"/>
    </row>
    <row r="157" spans="1:17" s="250" customFormat="1" ht="14.25" customHeight="1" x14ac:dyDescent="0.2">
      <c r="C157" s="251"/>
      <c r="D157" s="191"/>
      <c r="E157" s="191"/>
      <c r="F157" s="191"/>
      <c r="G157" s="191"/>
      <c r="H157" s="191"/>
      <c r="K157" s="251"/>
      <c r="L157" s="191"/>
      <c r="M157" s="191"/>
      <c r="N157" s="191"/>
      <c r="O157" s="191"/>
      <c r="P157" s="191"/>
      <c r="Q157" s="191"/>
    </row>
  </sheetData>
  <mergeCells count="67">
    <mergeCell ref="C1:K1"/>
    <mergeCell ref="L1:P1"/>
    <mergeCell ref="D2:F2"/>
    <mergeCell ref="G2:G3"/>
    <mergeCell ref="L2:N2"/>
    <mergeCell ref="O2:O3"/>
    <mergeCell ref="B4:B9"/>
    <mergeCell ref="I4:I12"/>
    <mergeCell ref="J4:J6"/>
    <mergeCell ref="J7:K7"/>
    <mergeCell ref="J8:J11"/>
    <mergeCell ref="B10:C10"/>
    <mergeCell ref="B11:B15"/>
    <mergeCell ref="J12:K12"/>
    <mergeCell ref="I13:K13"/>
    <mergeCell ref="J25:J28"/>
    <mergeCell ref="B29:C29"/>
    <mergeCell ref="J29:K29"/>
    <mergeCell ref="A30:C30"/>
    <mergeCell ref="I30:K30"/>
    <mergeCell ref="I14:I29"/>
    <mergeCell ref="J14:J18"/>
    <mergeCell ref="B16:C16"/>
    <mergeCell ref="A17:C17"/>
    <mergeCell ref="A18:A29"/>
    <mergeCell ref="J19:K19"/>
    <mergeCell ref="J20:J23"/>
    <mergeCell ref="B23:C23"/>
    <mergeCell ref="B24:B28"/>
    <mergeCell ref="J24:K24"/>
    <mergeCell ref="A4:A16"/>
    <mergeCell ref="B36:B41"/>
    <mergeCell ref="J37:K37"/>
    <mergeCell ref="J38:J43"/>
    <mergeCell ref="B42:C42"/>
    <mergeCell ref="A43:C43"/>
    <mergeCell ref="A31:A42"/>
    <mergeCell ref="B31:B34"/>
    <mergeCell ref="I31:I50"/>
    <mergeCell ref="J31:J36"/>
    <mergeCell ref="B35:C35"/>
    <mergeCell ref="I51:K51"/>
    <mergeCell ref="A52:C52"/>
    <mergeCell ref="I52:I59"/>
    <mergeCell ref="J52:J59"/>
    <mergeCell ref="A53:A63"/>
    <mergeCell ref="B53:B56"/>
    <mergeCell ref="B57:C57"/>
    <mergeCell ref="B58:B62"/>
    <mergeCell ref="I60:K60"/>
    <mergeCell ref="I61:I66"/>
    <mergeCell ref="A44:A51"/>
    <mergeCell ref="B44:B51"/>
    <mergeCell ref="J44:K44"/>
    <mergeCell ref="J45:J49"/>
    <mergeCell ref="J50:K50"/>
    <mergeCell ref="A74:C74"/>
    <mergeCell ref="I74:K74"/>
    <mergeCell ref="I75:K75"/>
    <mergeCell ref="J61:J66"/>
    <mergeCell ref="B63:C63"/>
    <mergeCell ref="A64:C64"/>
    <mergeCell ref="A65:A73"/>
    <mergeCell ref="B65:B73"/>
    <mergeCell ref="I67:K67"/>
    <mergeCell ref="I68:I73"/>
    <mergeCell ref="J68:J73"/>
  </mergeCells>
  <phoneticPr fontId="20"/>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5月お知らせ</vt:lpstr>
      <vt:lpstr>会員動静</vt:lpstr>
      <vt:lpstr>アクティビティ集計表</vt:lpstr>
      <vt:lpstr>LCIF</vt:lpstr>
      <vt:lpstr>'5月お知らせ'!Print_Area</vt:lpstr>
      <vt:lpstr>LCIF!Print_Area</vt:lpstr>
      <vt:lpstr>アクティビティ集計表!Print_Titles</vt:lpstr>
      <vt:lpstr>会員動静!Print_Titles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３３３－Ｃ地区キャビネット事務局</dc:creator>
  <cp:lastModifiedBy>３３３－Ｃ地区キャビネット事務局</cp:lastModifiedBy>
  <cp:lastPrinted>2022-06-15T06:10:14Z</cp:lastPrinted>
  <dcterms:created xsi:type="dcterms:W3CDTF">2022-05-31T02:00:20Z</dcterms:created>
  <dcterms:modified xsi:type="dcterms:W3CDTF">2022-06-15T06:35:04Z</dcterms:modified>
</cp:coreProperties>
</file>