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ライオンズ関係資料\★1 MR集計表\発信\"/>
    </mc:Choice>
  </mc:AlternateContent>
  <xr:revisionPtr revIDLastSave="0" documentId="13_ncr:1_{7E9B4093-4061-4530-8A36-2D93608F6880}" xr6:coauthVersionLast="46" xr6:coauthVersionMax="46" xr10:uidLastSave="{00000000-0000-0000-0000-000000000000}"/>
  <bookViews>
    <workbookView xWindow="-120" yWindow="-120" windowWidth="29040" windowHeight="15840" tabRatio="601" xr2:uid="{00000000-000D-0000-FFFF-FFFF00000000}"/>
  </bookViews>
  <sheets>
    <sheet name="1月お知らせ" sheetId="1" r:id="rId1"/>
    <sheet name="アクティビティ集計表" sheetId="110" r:id="rId2"/>
    <sheet name="会員動静" sheetId="111" r:id="rId3"/>
    <sheet name="LCIF " sheetId="106" r:id="rId4"/>
  </sheets>
  <definedNames>
    <definedName name="_xlnm.Print_Area" localSheetId="0">'1月お知らせ'!$A$1:$A$183</definedName>
    <definedName name="_xlnm.Print_Area" localSheetId="3">'LCIF '!$A$1:$P$84</definedName>
    <definedName name="_xlnm.Print_Area" localSheetId="1">アクティビティ集計表!$A$5:$O$163</definedName>
    <definedName name="_xlnm.Print_Area" localSheetId="2">会員動静!$A$4:$M$124</definedName>
    <definedName name="_xlnm.Print_Titles" localSheetId="1">アクティビティ集計表!$1:$4</definedName>
    <definedName name="_xlnm.Print_Titles" localSheetId="2">会員動静!$1:$3</definedName>
  </definedNames>
  <calcPr calcId="181029"/>
</workbook>
</file>

<file path=xl/calcChain.xml><?xml version="1.0" encoding="utf-8"?>
<calcChain xmlns="http://schemas.openxmlformats.org/spreadsheetml/2006/main">
  <c r="M123" i="111" l="1"/>
  <c r="L123" i="111"/>
  <c r="L120" i="111"/>
  <c r="L117" i="111"/>
  <c r="M117" i="111" s="1"/>
  <c r="L113" i="111"/>
  <c r="L110" i="111"/>
  <c r="L105" i="111"/>
  <c r="M110" i="111" s="1"/>
  <c r="L102" i="111"/>
  <c r="L97" i="111"/>
  <c r="L91" i="111"/>
  <c r="M102" i="111" s="1"/>
  <c r="L85" i="111"/>
  <c r="L80" i="111"/>
  <c r="L76" i="111"/>
  <c r="M85" i="111" s="1"/>
  <c r="L70" i="111"/>
  <c r="L66" i="111"/>
  <c r="M70" i="111" s="1"/>
  <c r="M63" i="111"/>
  <c r="L63" i="111"/>
  <c r="L60" i="111"/>
  <c r="L54" i="111"/>
  <c r="L49" i="111"/>
  <c r="M54" i="111" s="1"/>
  <c r="L44" i="111"/>
  <c r="L41" i="111"/>
  <c r="M44" i="111" s="1"/>
  <c r="L36" i="111"/>
  <c r="L29" i="111"/>
  <c r="M36" i="111" s="1"/>
  <c r="M25" i="111"/>
  <c r="L25" i="111"/>
  <c r="L20" i="111"/>
  <c r="L14" i="111"/>
  <c r="M14" i="111" s="1"/>
  <c r="L9" i="111"/>
  <c r="L124" i="111" l="1"/>
  <c r="M124" i="111"/>
  <c r="M84" i="106"/>
  <c r="N84" i="106"/>
  <c r="O84" i="106"/>
  <c r="P84" i="106"/>
  <c r="L84" i="106"/>
</calcChain>
</file>

<file path=xl/sharedStrings.xml><?xml version="1.0" encoding="utf-8"?>
<sst xmlns="http://schemas.openxmlformats.org/spreadsheetml/2006/main" count="792" uniqueCount="404">
  <si>
    <t>　　ライオンズクラブ国際協会</t>
    <phoneticPr fontId="4"/>
  </si>
  <si>
    <r>
      <t>　　　３３３－Ｃ地区</t>
    </r>
    <r>
      <rPr>
        <sz val="24"/>
        <rFont val="ＭＳ 明朝"/>
        <family val="1"/>
        <charset val="128"/>
      </rPr>
      <t>　キャビネット事務局　</t>
    </r>
    <phoneticPr fontId="4"/>
  </si>
  <si>
    <t>　　　　　　　　　　　　　　　　　　　　　　　https://lionsclub333c.org/　　　　　　　　　　　　　　　　　　</t>
    <phoneticPr fontId="4"/>
  </si>
  <si>
    <t>　各　ク　ラ　ブ　会長　　各位　　　　　　　　　　　　　　　　　　ライオンズクラブ国際協会</t>
    <phoneticPr fontId="4"/>
  </si>
  <si>
    <t xml:space="preserve">                                                             　　  ３３３－Ｃ地区</t>
  </si>
  <si>
    <t xml:space="preserve">                                                             　　  キャビネット事務局</t>
  </si>
  <si>
    <t>　</t>
    <phoneticPr fontId="2"/>
  </si>
  <si>
    <t xml:space="preserve"> </t>
    <phoneticPr fontId="4"/>
  </si>
  <si>
    <t>　　 日本円から米国ドルとして入金記帳する際には、四捨五入されるようになるとのことです。</t>
    <phoneticPr fontId="4"/>
  </si>
  <si>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4"/>
  </si>
  <si>
    <t>　　 なお、複数のMJF寄付などで、ﾄﾞﾙ→円 円→ﾄﾞﾙという換算の結果で金額不足となることが相次いだため</t>
    <phoneticPr fontId="4"/>
  </si>
  <si>
    <t>　　 換算表は「切り上げ」の設定となりました。数円余分に送るケースも出てきますが、不足するより支障が</t>
    <rPh sb="23" eb="25">
      <t>スウエン</t>
    </rPh>
    <rPh sb="28" eb="29">
      <t>オク</t>
    </rPh>
    <phoneticPr fontId="4"/>
  </si>
  <si>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4"/>
  </si>
  <si>
    <t>　＊　行事予定　</t>
    <phoneticPr fontId="2"/>
  </si>
  <si>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</si>
  <si>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報告は月の始めから終わりまでいつでも「MyLCI」で可能です。「サバンナ」には最長で1日後に</t>
    <rPh sb="3" eb="5">
      <t>ホウコク</t>
    </rPh>
    <phoneticPr fontId="4"/>
  </si>
  <si>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4"/>
  </si>
  <si>
    <t>　　　「ライオン·アカウント」の画面から「MyLionのID・パスワード」を入力してログイン→「MyLCI」「進む」</t>
    <phoneticPr fontId="4"/>
  </si>
  <si>
    <t>　　　→「MyLCI」に入って操作してください。</t>
    <rPh sb="15" eb="17">
      <t>ソウサ</t>
    </rPh>
    <phoneticPr fontId="4"/>
  </si>
  <si>
    <t>　　　地区ホームページに操作マニュアルが掲載されています。</t>
    <rPh sb="12" eb="14">
      <t>ソウサ</t>
    </rPh>
    <phoneticPr fontId="4"/>
  </si>
  <si>
    <t>　　　※新入・再入・転入会登録後の「サバンナ」での個人情報入力について</t>
  </si>
  <si>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</si>
  <si>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4"/>
  </si>
  <si>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4"/>
  </si>
  <si>
    <t>　　　入力欄が現れます。「登録する」ボタンが黒い字の時に登録が可能です。</t>
    <rPh sb="3" eb="5">
      <t>ニュウリョク</t>
    </rPh>
    <rPh sb="5" eb="6">
      <t>ラン</t>
    </rPh>
    <rPh sb="7" eb="8">
      <t>アラワ</t>
    </rPh>
    <rPh sb="13" eb="15">
      <t>トウロク</t>
    </rPh>
    <rPh sb="22" eb="23">
      <t>クロ</t>
    </rPh>
    <rPh sb="24" eb="25">
      <t>ジ</t>
    </rPh>
    <rPh sb="26" eb="27">
      <t>トキ</t>
    </rPh>
    <rPh sb="28" eb="30">
      <t>トウロク</t>
    </rPh>
    <rPh sb="31" eb="33">
      <t>カノウ</t>
    </rPh>
    <phoneticPr fontId="4"/>
  </si>
  <si>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4"/>
  </si>
  <si>
    <t>　〇家族会員の登録について</t>
    <rPh sb="2" eb="4">
      <t>カゾク</t>
    </rPh>
    <rPh sb="4" eb="6">
      <t>カイイン</t>
    </rPh>
    <rPh sb="7" eb="9">
      <t>トウロク</t>
    </rPh>
    <phoneticPr fontId="2"/>
  </si>
  <si>
    <t>　　「MyLCI」で登録をお願い致します。</t>
    <rPh sb="10" eb="12">
      <t>トウロク</t>
    </rPh>
    <phoneticPr fontId="4"/>
  </si>
  <si>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</si>
  <si>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</si>
  <si>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</si>
  <si>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</si>
  <si>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</si>
  <si>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</si>
  <si>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</si>
  <si>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</si>
  <si>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</si>
  <si>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各項目を記入→「報告する」と進んでいきます。報告は遡って行うことができます。</t>
    <phoneticPr fontId="4"/>
  </si>
  <si>
    <t>　　※MyLion受益者数のガイドラインについて</t>
    <phoneticPr fontId="4"/>
  </si>
  <si>
    <t>　　全国統一規格として、８複合地区GSTコーディネーターによるガイドラインが作成されました。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</si>
  <si>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</si>
  <si>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</si>
  <si>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</si>
  <si>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</si>
  <si>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</si>
  <si>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</si>
  <si>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キャンペーンの詳細、独自の表彰（アワード）などについては地区のホームページにも掲載されていますが</t>
    <phoneticPr fontId="4"/>
  </si>
  <si>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4"/>
  </si>
  <si>
    <t>✻国際協会への送金について</t>
    <rPh sb="1" eb="5">
      <t>コク</t>
    </rPh>
    <rPh sb="7" eb="9">
      <t>ソウキン</t>
    </rPh>
    <phoneticPr fontId="2"/>
  </si>
  <si>
    <t>　　〇送金は｢国際協会｣の各クラブ専用口座にお振込みください。各クラブに3つの送金専用口座番号があり</t>
  </si>
  <si>
    <t>　　クラブは送金の目的によって使い分けます。例えば、国際会費は（１）ＬＣＩＦは（２）の口座番号です。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</si>
  <si>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</si>
  <si>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t>
  </si>
  <si>
    <t>　　〇国際本部の会計計算書は「MyLCI」で確認をお願い致します。</t>
    <rPh sb="26" eb="33">
      <t>ネ</t>
    </rPh>
    <phoneticPr fontId="4"/>
  </si>
  <si>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</si>
  <si>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</si>
  <si>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</si>
  <si>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t>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</si>
  <si>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</si>
  <si>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「サバンナ」の「クラブ管理」→「クラブ情報」のe-mail欄に入力されたメールアドレスに送ります。</t>
    <rPh sb="21" eb="23">
      <t>ジョウホウ</t>
    </rPh>
    <rPh sb="31" eb="32">
      <t>ラン</t>
    </rPh>
    <phoneticPr fontId="2"/>
  </si>
  <si>
    <t>　　20-21年度の送付先アドレスに変更されていない場合は、至急変更をお願い致します。</t>
    <rPh sb="7" eb="9">
      <t>ネンド</t>
    </rPh>
    <rPh sb="10" eb="13">
      <t>ソウフサキ</t>
    </rPh>
    <rPh sb="18" eb="20">
      <t>ヘンコウ</t>
    </rPh>
    <rPh sb="26" eb="28">
      <t>バアイ</t>
    </rPh>
    <rPh sb="30" eb="32">
      <t>シキュウ</t>
    </rPh>
    <rPh sb="32" eb="34">
      <t>ヘンコウ</t>
    </rPh>
    <rPh sb="36" eb="43">
      <t>ネ</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</si>
  <si>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</si>
  <si>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</si>
  <si>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</si>
  <si>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○「LCIF」と「サバンナ」「MyLCI」「MyLion」に関するキャビネット事務局への問合せについて</t>
    <rPh sb="30" eb="31">
      <t>カン</t>
    </rPh>
    <rPh sb="39" eb="42">
      <t>ジ</t>
    </rPh>
    <rPh sb="44" eb="46">
      <t>トイアワ</t>
    </rPh>
    <phoneticPr fontId="2"/>
  </si>
  <si>
    <t>○マンスリーレポート集計表は地区ホームページでも閲覧・印刷できます。</t>
    <phoneticPr fontId="2"/>
  </si>
  <si>
    <t>　　地区ホームページ（https://lionsclub333c.org）→「メインメニュー」『マンスリーレポート』</t>
    <phoneticPr fontId="2"/>
  </si>
  <si>
    <t>R</t>
    <phoneticPr fontId="2"/>
  </si>
  <si>
    <t>Z</t>
  </si>
  <si>
    <t>クラブ名</t>
  </si>
  <si>
    <t>受付</t>
  </si>
  <si>
    <t>金銭アクティビティ</t>
  </si>
  <si>
    <t>労力アクティビティ</t>
  </si>
  <si>
    <t>月計</t>
  </si>
  <si>
    <t>累計</t>
  </si>
  <si>
    <t>献血（累計）</t>
  </si>
  <si>
    <t>件数</t>
  </si>
  <si>
    <t>金額</t>
  </si>
  <si>
    <t>時間</t>
  </si>
  <si>
    <t>量 cc</t>
  </si>
  <si>
    <t>成分</t>
  </si>
  <si>
    <t>市川</t>
  </si>
  <si>
    <t>市川東</t>
    <phoneticPr fontId="2"/>
  </si>
  <si>
    <t>市川北</t>
  </si>
  <si>
    <t>市川南</t>
    <phoneticPr fontId="2"/>
  </si>
  <si>
    <t>市川パインツリー</t>
    <phoneticPr fontId="2"/>
  </si>
  <si>
    <t>市川ﾌﾛﾝﾃｨｱﾛｰｽﾞｼﾆｱ</t>
    <rPh sb="0" eb="15">
      <t>ローズ</t>
    </rPh>
    <phoneticPr fontId="2"/>
  </si>
  <si>
    <t>Z小計</t>
    <phoneticPr fontId="2"/>
  </si>
  <si>
    <t>浦安</t>
  </si>
  <si>
    <t>行徳</t>
  </si>
  <si>
    <t>浦安シーサイド</t>
  </si>
  <si>
    <t>浦安中央</t>
  </si>
  <si>
    <t>行徳リバーサイド</t>
    <phoneticPr fontId="2"/>
  </si>
  <si>
    <t>R合計</t>
    <phoneticPr fontId="2"/>
  </si>
  <si>
    <t>松戸</t>
  </si>
  <si>
    <t>松戸中央</t>
  </si>
  <si>
    <t>松戸ユーカリ</t>
  </si>
  <si>
    <t>松戸グリーン</t>
  </si>
  <si>
    <t>東葛飾</t>
    <phoneticPr fontId="2"/>
  </si>
  <si>
    <t>流山</t>
  </si>
  <si>
    <t>松戸東</t>
  </si>
  <si>
    <t>野田</t>
  </si>
  <si>
    <t>関宿</t>
  </si>
  <si>
    <t>東葛飾サポート</t>
    <phoneticPr fontId="2"/>
  </si>
  <si>
    <t>柏</t>
  </si>
  <si>
    <t>我孫子</t>
  </si>
  <si>
    <t>印西</t>
  </si>
  <si>
    <t>柏さくら</t>
  </si>
  <si>
    <t>柏中央</t>
  </si>
  <si>
    <t>柏沼南</t>
  </si>
  <si>
    <t>柏グリーン</t>
    <phoneticPr fontId="2"/>
  </si>
  <si>
    <t>柏オーク</t>
  </si>
  <si>
    <t>柏なの花</t>
  </si>
  <si>
    <t>柏創生</t>
  </si>
  <si>
    <t>船橋</t>
  </si>
  <si>
    <t>船橋中央</t>
    <phoneticPr fontId="2"/>
  </si>
  <si>
    <t>船橋グリーン</t>
  </si>
  <si>
    <t>船橋翼</t>
  </si>
  <si>
    <t>千葉レスキュー</t>
    <phoneticPr fontId="2"/>
  </si>
  <si>
    <t>船橋東</t>
  </si>
  <si>
    <t>船橋京葉</t>
  </si>
  <si>
    <t>船橋さざんか</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</si>
  <si>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</si>
  <si>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</si>
  <si>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</si>
  <si>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</si>
  <si>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</si>
  <si>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</si>
  <si>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</si>
  <si>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</si>
  <si>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</si>
  <si>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</si>
  <si>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</si>
  <si>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</si>
  <si>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</si>
  <si>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</si>
  <si>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</si>
  <si>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</si>
  <si>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千葉エコー</t>
  </si>
  <si>
    <t>千葉若潮</t>
  </si>
  <si>
    <t>千葉ゆうきの</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</si>
  <si>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</si>
  <si>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</si>
  <si>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</si>
  <si>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</si>
  <si>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</si>
  <si>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</si>
  <si>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</si>
  <si>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</si>
  <si>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</si>
  <si>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</si>
  <si>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</si>
  <si>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</si>
  <si>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</si>
  <si>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</si>
  <si>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</si>
  <si>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</si>
  <si>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</si>
  <si>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</si>
  <si>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</si>
  <si>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</si>
  <si>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</si>
  <si>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</si>
  <si>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</si>
  <si>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</si>
  <si>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</si>
  <si>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</si>
  <si>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</si>
  <si>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</si>
  <si>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</si>
  <si>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</si>
  <si>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</si>
  <si>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</si>
  <si>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</si>
  <si>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</si>
  <si>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</si>
  <si>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</si>
  <si>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</si>
  <si>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</si>
  <si>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</si>
  <si>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</si>
  <si>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</si>
  <si>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</si>
  <si>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</si>
  <si>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</si>
  <si>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</si>
  <si>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</si>
  <si>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</si>
  <si>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</si>
  <si>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</si>
  <si>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</si>
  <si>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</si>
  <si>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</si>
  <si>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</si>
  <si>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上総一宮</t>
  </si>
  <si>
    <t>白子</t>
  </si>
  <si>
    <t>茂原中央</t>
  </si>
  <si>
    <t>東金</t>
  </si>
  <si>
    <t>大網白里</t>
    <phoneticPr fontId="2"/>
  </si>
  <si>
    <t>九十九里</t>
  </si>
  <si>
    <t>総合計</t>
  </si>
  <si>
    <t>R</t>
    <phoneticPr fontId="27"/>
  </si>
  <si>
    <t>Z</t>
    <phoneticPr fontId="27"/>
  </si>
  <si>
    <t>クラブ名</t>
    <rPh sb="3" eb="4">
      <t>メイ</t>
    </rPh>
    <phoneticPr fontId="27"/>
  </si>
  <si>
    <t>前期末</t>
    <rPh sb="0" eb="2">
      <t>ゼンキ</t>
    </rPh>
    <rPh sb="2" eb="3">
      <t>マツ</t>
    </rPh>
    <phoneticPr fontId="2"/>
  </si>
  <si>
    <t>新入</t>
    <rPh sb="0" eb="2">
      <t>シンニュウ</t>
    </rPh>
    <phoneticPr fontId="2"/>
  </si>
  <si>
    <t>再入</t>
    <rPh sb="0" eb="2">
      <t>サイニュウ</t>
    </rPh>
    <phoneticPr fontId="2"/>
  </si>
  <si>
    <t>転入</t>
    <rPh sb="0" eb="2">
      <t>テンニュウ</t>
    </rPh>
    <phoneticPr fontId="2"/>
  </si>
  <si>
    <t>退会</t>
    <rPh sb="0" eb="2">
      <t>タイカイ</t>
    </rPh>
    <phoneticPr fontId="2"/>
  </si>
  <si>
    <t>増減</t>
    <rPh sb="0" eb="2">
      <t>ゾウゲン</t>
    </rPh>
    <phoneticPr fontId="2"/>
  </si>
  <si>
    <t>当月末</t>
    <rPh sb="0" eb="2">
      <t>トウゲツ</t>
    </rPh>
    <rPh sb="2" eb="3">
      <t>マツ</t>
    </rPh>
    <phoneticPr fontId="2"/>
  </si>
  <si>
    <t>内家族子会員</t>
  </si>
  <si>
    <t>浦安</t>
    <phoneticPr fontId="2"/>
  </si>
  <si>
    <t>浦安中央</t>
    <phoneticPr fontId="2"/>
  </si>
  <si>
    <t>東葛飾</t>
    <rPh sb="0" eb="3">
      <t>ヒガシカツシカ</t>
    </rPh>
    <phoneticPr fontId="2"/>
  </si>
  <si>
    <t>松戸東</t>
    <phoneticPr fontId="2"/>
  </si>
  <si>
    <t>関宿</t>
    <phoneticPr fontId="2"/>
  </si>
  <si>
    <t>東葛飾サポート</t>
    <rPh sb="0" eb="3">
      <t>ヒガシカツシカ</t>
    </rPh>
    <phoneticPr fontId="2"/>
  </si>
  <si>
    <t>柏沼南</t>
    <phoneticPr fontId="2"/>
  </si>
  <si>
    <t>柏なの花</t>
    <phoneticPr fontId="2"/>
  </si>
  <si>
    <t>柏創生</t>
    <phoneticPr fontId="2"/>
  </si>
  <si>
    <t>千葉レスキュー</t>
    <rPh sb="0" eb="2">
      <t>チバ</t>
    </rPh>
    <phoneticPr fontId="2"/>
  </si>
  <si>
    <t>船橋京葉</t>
    <phoneticPr fontId="2"/>
  </si>
  <si>
    <t>船橋さざんか</t>
    <phoneticPr fontId="2"/>
  </si>
  <si>
    <t>船橋北</t>
  </si>
  <si>
    <t>白井</t>
    <phoneticPr fontId="2"/>
  </si>
  <si>
    <t>千葉</t>
    <phoneticPr fontId="2"/>
  </si>
  <si>
    <t>千葉ネオ</t>
    <phoneticPr fontId="2"/>
  </si>
  <si>
    <t>千葉若潮</t>
    <phoneticPr fontId="2"/>
  </si>
  <si>
    <t>八街</t>
    <phoneticPr fontId="2"/>
  </si>
  <si>
    <t>四街道中央</t>
    <phoneticPr fontId="2"/>
  </si>
  <si>
    <t>四街道順天</t>
    <phoneticPr fontId="2"/>
  </si>
  <si>
    <t>袖ヶ浦</t>
  </si>
  <si>
    <t>南房総</t>
    <phoneticPr fontId="2"/>
  </si>
  <si>
    <t>鴨川</t>
    <phoneticPr fontId="2"/>
  </si>
  <si>
    <t>房総勝浦</t>
    <phoneticPr fontId="2"/>
  </si>
  <si>
    <t>夷隅</t>
    <phoneticPr fontId="2"/>
  </si>
  <si>
    <t>上総一宮</t>
    <phoneticPr fontId="2"/>
  </si>
  <si>
    <t>茂原中央</t>
    <phoneticPr fontId="2"/>
  </si>
  <si>
    <t>大網白里</t>
  </si>
  <si>
    <t>ＬＣＩＦ送金状況</t>
    <rPh sb="4" eb="6">
      <t>ソウキン</t>
    </rPh>
    <rPh sb="6" eb="8">
      <t>ジョウキョウ</t>
    </rPh>
    <phoneticPr fontId="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</si>
  <si>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</si>
  <si>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</si>
  <si>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</si>
  <si>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</si>
  <si>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</si>
  <si>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</si>
  <si>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</si>
  <si>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</si>
  <si>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1"/>
  </si>
  <si>
    <t>市川東</t>
  </si>
  <si>
    <t>R合計</t>
  </si>
  <si>
    <t>銚子中央</t>
  </si>
  <si>
    <t>柏グリーン</t>
  </si>
  <si>
    <t>船橋中央</t>
  </si>
  <si>
    <t>君津</t>
  </si>
  <si>
    <t>地区合計</t>
  </si>
  <si>
    <t>　グーグル·クローム、マイクロソフト·エッジ、ファイアー·フォックスなどをご使用ください。</t>
    <phoneticPr fontId="4"/>
  </si>
  <si>
    <t>　地区ホームページ、国際協会ウェブサイト（ライオン・アカウントなど）へのアクセスで、ブラウザは</t>
    <phoneticPr fontId="4"/>
  </si>
  <si>
    <t>　「インターネット·エクスプローラー」を使用しないようお願い致します。</t>
    <rPh sb="21" eb="22">
      <t>ヨウ</t>
    </rPh>
    <rPh sb="28" eb="35">
      <t>ネ</t>
    </rPh>
    <phoneticPr fontId="4"/>
  </si>
  <si>
    <t>　インターネット·エクスプローラーでは正しく動作しない場合が多いようです。</t>
    <phoneticPr fontId="4"/>
  </si>
  <si>
    <t>　　「サバンナ」での家族会員登録は現在クラブでは操作できない状況です。キャビネット事務局で登録できます</t>
    <phoneticPr fontId="4"/>
  </si>
  <si>
    <t>　　ので「MyLCI」で家族会員登録を行われた後に、その旨ご連絡をお願い致します。その際、親会員氏名・</t>
    <phoneticPr fontId="4"/>
  </si>
  <si>
    <t>　　子会員氏名・関係をお知らせください。複合地区・地区の会費は「サバンナ」のデータを用いて算出して</t>
    <phoneticPr fontId="4"/>
  </si>
  <si>
    <t>　　おりますので、大変お手数ですがご協力をよろしくお願い申し上げます。</t>
    <phoneticPr fontId="4"/>
  </si>
  <si>
    <t>　20-21年度の交付可能額が通達されましたので、G発049（10/12付）にてお知らせいたしました。</t>
    <rPh sb="6" eb="8">
      <t>ネンド</t>
    </rPh>
    <rPh sb="9" eb="11">
      <t>コウフ</t>
    </rPh>
    <rPh sb="11" eb="14">
      <t>カノウガク</t>
    </rPh>
    <rPh sb="15" eb="17">
      <t>ツウタツ</t>
    </rPh>
    <rPh sb="26" eb="27">
      <t>ハツ</t>
    </rPh>
    <rPh sb="36" eb="37">
      <t>ヅケ</t>
    </rPh>
    <rPh sb="41" eb="42">
      <t>シ</t>
    </rPh>
    <phoneticPr fontId="4"/>
  </si>
  <si>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4"/>
  </si>
  <si>
    <t>「キャンペーン100：奉仕に力を」の期間が延長され、2022年6月30日までとなりました。</t>
    <rPh sb="18" eb="20">
      <t>キカン</t>
    </rPh>
    <rPh sb="21" eb="23">
      <t>エンチョウ</t>
    </rPh>
    <rPh sb="30" eb="31">
      <t>ネン</t>
    </rPh>
    <rPh sb="32" eb="33">
      <t>ガツ</t>
    </rPh>
    <rPh sb="35" eb="36">
      <t>ニチ</t>
    </rPh>
    <phoneticPr fontId="2"/>
  </si>
  <si>
    <t>（柏悠遊）</t>
    <phoneticPr fontId="2"/>
  </si>
  <si>
    <t>-</t>
    <phoneticPr fontId="21"/>
  </si>
  <si>
    <t>　　　　　　　　　　　　　　　　　　　　　　（高校生吹奏楽演奏会）　　　於．千葉県文化会館大ホール</t>
    <phoneticPr fontId="4"/>
  </si>
  <si>
    <t>＊  2020-2021年度 「キャビネット構成員等及び３３３－Ｃ地区クラブ名簿」の変更・訂正について</t>
    <rPh sb="12" eb="14">
      <t>ネンド</t>
    </rPh>
    <rPh sb="22" eb="25">
      <t>コウセイイン</t>
    </rPh>
    <rPh sb="25" eb="26">
      <t>トウ</t>
    </rPh>
    <rPh sb="26" eb="27">
      <t>オヨ</t>
    </rPh>
    <rPh sb="42" eb="44">
      <t>ヘンコウ</t>
    </rPh>
    <rPh sb="45" eb="47">
      <t>テイセイ</t>
    </rPh>
    <phoneticPr fontId="2"/>
  </si>
  <si>
    <t>　〇会員動静（会員の入退会）はMyLCI</t>
    <phoneticPr fontId="4"/>
  </si>
  <si>
    <t>　〇アクティビティ報告について</t>
    <rPh sb="9" eb="11">
      <t>ホウコク</t>
    </rPh>
    <phoneticPr fontId="4"/>
  </si>
  <si>
    <t>✻ＬＣＩＦについて</t>
    <phoneticPr fontId="4"/>
  </si>
  <si>
    <t>〇 LCIF「キャンペーン100：奉仕に力を」</t>
    <rPh sb="17" eb="19">
      <t>ホウシ</t>
    </rPh>
    <rPh sb="20" eb="21">
      <t>チカラ</t>
    </rPh>
    <phoneticPr fontId="2"/>
  </si>
  <si>
    <t>(柏悠遊)</t>
    <phoneticPr fontId="2"/>
  </si>
  <si>
    <t>　　３月１５日　　第２回ＺＣ会議·アワード会議　　　　　　　　　　　　　 於．千葉県経営者会館</t>
    <rPh sb="3" eb="4">
      <t>ガツ</t>
    </rPh>
    <rPh sb="6" eb="7">
      <t>ニチ</t>
    </rPh>
    <rPh sb="9" eb="10">
      <t>ダイ</t>
    </rPh>
    <rPh sb="11" eb="12">
      <t>カイ</t>
    </rPh>
    <rPh sb="14" eb="16">
      <t>カイギ</t>
    </rPh>
    <rPh sb="21" eb="23">
      <t>カイギ</t>
    </rPh>
    <rPh sb="37" eb="39">
      <t>オ</t>
    </rPh>
    <rPh sb="39" eb="47">
      <t>ケイ</t>
    </rPh>
    <phoneticPr fontId="4"/>
  </si>
  <si>
    <t>＊　次期キャビネット構成員等研修会・次期クラブ三役研修会について</t>
    <phoneticPr fontId="2"/>
  </si>
  <si>
    <t>　　詳細については追ってご案内いたします。</t>
    <phoneticPr fontId="2"/>
  </si>
  <si>
    <t>　　４月２４日　　第67回地区年次大会前夜祭　　　　 　　　　　　 　　　　於．勝浦ホテル三日月</t>
    <rPh sb="3" eb="4">
      <t>ガツ</t>
    </rPh>
    <rPh sb="6" eb="7">
      <t>ニチ</t>
    </rPh>
    <rPh sb="9" eb="10">
      <t>ダイ</t>
    </rPh>
    <rPh sb="12" eb="13">
      <t>カイ</t>
    </rPh>
    <rPh sb="13" eb="15">
      <t>チク</t>
    </rPh>
    <rPh sb="15" eb="19">
      <t>ネンジ</t>
    </rPh>
    <rPh sb="19" eb="22">
      <t>ゼン</t>
    </rPh>
    <rPh sb="38" eb="40">
      <t>オ</t>
    </rPh>
    <rPh sb="40" eb="42">
      <t>カツウラ</t>
    </rPh>
    <rPh sb="45" eb="48">
      <t>ミカヅキ</t>
    </rPh>
    <phoneticPr fontId="2"/>
  </si>
  <si>
    <t>　　４月２５日　　第67回地区年次大会　　　 　　　　　　　　　　　　　　 於．勝浦市芸術文化交流センター</t>
    <rPh sb="3" eb="4">
      <t>ガツ</t>
    </rPh>
    <rPh sb="6" eb="7">
      <t>ニチ</t>
    </rPh>
    <rPh sb="9" eb="10">
      <t>ダイ</t>
    </rPh>
    <rPh sb="12" eb="13">
      <t>カイ</t>
    </rPh>
    <rPh sb="13" eb="15">
      <t>チク</t>
    </rPh>
    <rPh sb="15" eb="19">
      <t>ネンジ</t>
    </rPh>
    <rPh sb="38" eb="40">
      <t>オ</t>
    </rPh>
    <rPh sb="40" eb="43">
      <t>カツウラシ</t>
    </rPh>
    <rPh sb="43" eb="45">
      <t>ゲイジュツ</t>
    </rPh>
    <rPh sb="45" eb="47">
      <t>ブンカ</t>
    </rPh>
    <rPh sb="47" eb="49">
      <t>コウリュウ</t>
    </rPh>
    <phoneticPr fontId="2"/>
  </si>
  <si>
    <t>　　　　　　　　　　　　　　　　　※第25回レオ地区年次大会は地区年次大会とは別に年度内開催の予定です。</t>
    <rPh sb="18" eb="19">
      <t>ダイ</t>
    </rPh>
    <rPh sb="21" eb="22">
      <t>カイ</t>
    </rPh>
    <rPh sb="24" eb="26">
      <t>チク</t>
    </rPh>
    <rPh sb="26" eb="30">
      <t>ネンジタイカイ</t>
    </rPh>
    <rPh sb="31" eb="33">
      <t>チク</t>
    </rPh>
    <rPh sb="33" eb="37">
      <t>ネンジタイカイ</t>
    </rPh>
    <rPh sb="39" eb="40">
      <t>ベツ</t>
    </rPh>
    <rPh sb="41" eb="44">
      <t>ネンドナイ</t>
    </rPh>
    <rPh sb="44" eb="46">
      <t>カイサイ</t>
    </rPh>
    <rPh sb="47" eb="49">
      <t>ヨテイ</t>
    </rPh>
    <phoneticPr fontId="4"/>
  </si>
  <si>
    <t>　　５月２３日　　第67回333複合地区年次大会　　　　　　　　　　　　　　 於．鬼怒川ホテル三日月</t>
    <rPh sb="3" eb="4">
      <t>ガツ</t>
    </rPh>
    <rPh sb="6" eb="7">
      <t>ニチ</t>
    </rPh>
    <rPh sb="9" eb="10">
      <t>ダイ</t>
    </rPh>
    <rPh sb="12" eb="13">
      <t>カイ</t>
    </rPh>
    <rPh sb="16" eb="18">
      <t>フクゴウ</t>
    </rPh>
    <rPh sb="18" eb="20">
      <t>チク</t>
    </rPh>
    <rPh sb="20" eb="24">
      <t>ネンジ</t>
    </rPh>
    <rPh sb="39" eb="41">
      <t>オ</t>
    </rPh>
    <rPh sb="41" eb="44">
      <t>キヌガワ</t>
    </rPh>
    <rPh sb="47" eb="50">
      <t>ミカヅキ</t>
    </rPh>
    <phoneticPr fontId="2"/>
  </si>
  <si>
    <t>　　５月２９日　　次期キャビネット構成員等研修会　　　　　　　　　　　　於．TKPガーデンシティ千葉</t>
    <rPh sb="3" eb="4">
      <t>ガツ</t>
    </rPh>
    <rPh sb="6" eb="7">
      <t>ニチ</t>
    </rPh>
    <rPh sb="9" eb="11">
      <t>ジキ</t>
    </rPh>
    <rPh sb="17" eb="20">
      <t>コウセイイン</t>
    </rPh>
    <rPh sb="20" eb="21">
      <t>トウ</t>
    </rPh>
    <rPh sb="21" eb="24">
      <t>ケンシュウカイ</t>
    </rPh>
    <rPh sb="36" eb="38">
      <t>オ</t>
    </rPh>
    <rPh sb="48" eb="50">
      <t>チバ</t>
    </rPh>
    <phoneticPr fontId="2"/>
  </si>
  <si>
    <t>　　６月　６日　　第４回キャビネット会議　　　　　　　　　　　　　　　　於．TKPガーデンシティ千葉</t>
    <rPh sb="3" eb="4">
      <t>ガツ</t>
    </rPh>
    <rPh sb="6" eb="7">
      <t>ニチ</t>
    </rPh>
    <rPh sb="9" eb="10">
      <t>ダイ</t>
    </rPh>
    <rPh sb="11" eb="12">
      <t>カイ</t>
    </rPh>
    <rPh sb="18" eb="20">
      <t>カイギ</t>
    </rPh>
    <rPh sb="36" eb="38">
      <t>オ</t>
    </rPh>
    <phoneticPr fontId="27"/>
  </si>
  <si>
    <t>　　６月１２日　　次期クラブ三役研修会　　　　　　　　　　　　　　　　　於．TKPガーデンシティ千葉</t>
    <rPh sb="3" eb="4">
      <t>ガツ</t>
    </rPh>
    <rPh sb="6" eb="7">
      <t>ニチ</t>
    </rPh>
    <rPh sb="9" eb="11">
      <t>ジキ</t>
    </rPh>
    <rPh sb="14" eb="16">
      <t>サンヤク</t>
    </rPh>
    <rPh sb="16" eb="19">
      <t>ケンシュウカイ</t>
    </rPh>
    <rPh sb="36" eb="38">
      <t>オ</t>
    </rPh>
    <phoneticPr fontId="2"/>
  </si>
  <si>
    <t>　✻　物故会員　　慎んでご冥福をお祈り申し上げます。</t>
    <phoneticPr fontId="2"/>
  </si>
  <si>
    <t>　　 国際本部の財務システムの更新に伴い、昨年5月からレートの表記が小数点以下6桁までの形式となりました。</t>
    <rPh sb="21" eb="23">
      <t>サクネン</t>
    </rPh>
    <phoneticPr fontId="4"/>
  </si>
  <si>
    <t>　　　2021年11月に開催の予定です。また、第60回東洋・東南アジアフォーラムは2022年11月にフィリピンの</t>
    <rPh sb="7" eb="8">
      <t>ネン</t>
    </rPh>
    <rPh sb="10" eb="11">
      <t>ガツ</t>
    </rPh>
    <rPh sb="12" eb="14">
      <t>カイサイ</t>
    </rPh>
    <rPh sb="15" eb="17">
      <t>ヨテイ</t>
    </rPh>
    <rPh sb="23" eb="24">
      <t>ダイ</t>
    </rPh>
    <rPh sb="26" eb="27">
      <t>カイ</t>
    </rPh>
    <rPh sb="27" eb="40">
      <t>トウヨウ</t>
    </rPh>
    <phoneticPr fontId="4"/>
  </si>
  <si>
    <t>　　　マニラで開催されることになりました。</t>
    <rPh sb="7" eb="9">
      <t>カイサイ</t>
    </rPh>
    <phoneticPr fontId="4"/>
  </si>
  <si>
    <t>市川</t>
    <phoneticPr fontId="27"/>
  </si>
  <si>
    <t>市川北</t>
    <phoneticPr fontId="2"/>
  </si>
  <si>
    <t>行徳</t>
    <phoneticPr fontId="2"/>
  </si>
  <si>
    <t>流山</t>
    <phoneticPr fontId="2"/>
  </si>
  <si>
    <t>野田</t>
    <phoneticPr fontId="2"/>
  </si>
  <si>
    <t>柏</t>
    <phoneticPr fontId="2"/>
  </si>
  <si>
    <t>柏オーク</t>
    <phoneticPr fontId="2"/>
  </si>
  <si>
    <t>船橋</t>
    <phoneticPr fontId="2"/>
  </si>
  <si>
    <t>船橋グリーン</t>
    <phoneticPr fontId="2"/>
  </si>
  <si>
    <t>船橋東</t>
    <phoneticPr fontId="2"/>
  </si>
  <si>
    <t>白井シニア</t>
    <phoneticPr fontId="2"/>
  </si>
  <si>
    <t>千葉中央</t>
    <phoneticPr fontId="2"/>
  </si>
  <si>
    <t>千葉花見川</t>
    <phoneticPr fontId="2"/>
  </si>
  <si>
    <t>千葉ゆうきの</t>
    <phoneticPr fontId="2"/>
  </si>
  <si>
    <t>成田</t>
    <phoneticPr fontId="2"/>
  </si>
  <si>
    <t>佐倉中央</t>
    <phoneticPr fontId="2"/>
  </si>
  <si>
    <t>四街道ユーアイ</t>
    <phoneticPr fontId="2"/>
  </si>
  <si>
    <t>銚子</t>
    <phoneticPr fontId="2"/>
  </si>
  <si>
    <t>小見川</t>
    <phoneticPr fontId="2"/>
  </si>
  <si>
    <t>木更津</t>
    <phoneticPr fontId="2"/>
  </si>
  <si>
    <t>君津中央</t>
    <phoneticPr fontId="2"/>
  </si>
  <si>
    <t>白子</t>
    <phoneticPr fontId="2"/>
  </si>
  <si>
    <t>東金</t>
    <phoneticPr fontId="2"/>
  </si>
  <si>
    <t>✻　キャビネット事務局より</t>
    <phoneticPr fontId="2"/>
  </si>
  <si>
    <t>　　勤務時間は午後１時からです。また、木曜日と毎月１日（ｻﾊﾞﾝﾅのﾒﾝﾃﾅﾝｽ日）は休みをいただいております。</t>
    <rPh sb="19" eb="22">
      <t>モクヨウビ</t>
    </rPh>
    <rPh sb="23" eb="25">
      <t>マイツキ</t>
    </rPh>
    <rPh sb="26" eb="27">
      <t>ニチ</t>
    </rPh>
    <rPh sb="40" eb="41">
      <t>ヒ</t>
    </rPh>
    <phoneticPr fontId="2"/>
  </si>
  <si>
    <t>　　現在、担当職員がテレワーク中です（金曜日は出勤します）ご不便をおかけして申し訳ございません。</t>
    <rPh sb="2" eb="4">
      <t>ゲンザイ</t>
    </rPh>
    <rPh sb="15" eb="16">
      <t>チュウ</t>
    </rPh>
    <rPh sb="19" eb="22">
      <t>キンヨウビ</t>
    </rPh>
    <rPh sb="23" eb="25">
      <t>シュッキン</t>
    </rPh>
    <rPh sb="30" eb="32">
      <t>フベン</t>
    </rPh>
    <rPh sb="38" eb="39">
      <t>モウ</t>
    </rPh>
    <rPh sb="40" eb="41">
      <t>ワケ</t>
    </rPh>
    <phoneticPr fontId="2"/>
  </si>
  <si>
    <t>　　送信してください。申請内容をもとにLCIFが引き落としの手続きを行います。またキャビネット事務局にも</t>
    <rPh sb="11" eb="13">
      <t>シンセイ</t>
    </rPh>
    <rPh sb="13" eb="15">
      <t>ナイヨウ</t>
    </rPh>
    <rPh sb="34" eb="35">
      <t>オコナ</t>
    </rPh>
    <phoneticPr fontId="2"/>
  </si>
  <si>
    <t>　　※第103回国際大会はバーチャルイベントに転換されました。</t>
    <rPh sb="3" eb="4">
      <t>ダイ</t>
    </rPh>
    <rPh sb="7" eb="8">
      <t>カイ</t>
    </rPh>
    <rPh sb="8" eb="10">
      <t>コクサイ</t>
    </rPh>
    <rPh sb="10" eb="12">
      <t>タイカイ</t>
    </rPh>
    <rPh sb="23" eb="25">
      <t>テンカン</t>
    </rPh>
    <phoneticPr fontId="4"/>
  </si>
  <si>
    <t>　　　（1/20国際会長メッセージより　◎ 地区ﾎｰﾑﾍﾟｰｼﾞ「お知らせ」→「国際大会に」をご覧ください）</t>
    <rPh sb="34" eb="35">
      <t>シ</t>
    </rPh>
    <rPh sb="40" eb="42">
      <t>コクサイ</t>
    </rPh>
    <rPh sb="42" eb="44">
      <t>タイカイ</t>
    </rPh>
    <rPh sb="48" eb="49">
      <t>ラン</t>
    </rPh>
    <phoneticPr fontId="4"/>
  </si>
  <si>
    <t>　　※2020年10/29～11/1「第59回東洋・東南アジアフォーラム　於．韓国/済州島」は一年延長され、</t>
    <rPh sb="7" eb="8">
      <t>ネン</t>
    </rPh>
    <rPh sb="39" eb="41">
      <t>カンコク</t>
    </rPh>
    <rPh sb="42" eb="45">
      <t>サイシュウトウ</t>
    </rPh>
    <phoneticPr fontId="4"/>
  </si>
  <si>
    <t>（鴨川雛）</t>
    <phoneticPr fontId="2"/>
  </si>
  <si>
    <t>（松戸みどり）</t>
    <phoneticPr fontId="21"/>
  </si>
  <si>
    <t>　　３月１４日　　響け吹奏楽！集まれ県文化会館みんなで卒業演奏 (無観客開催）　</t>
    <rPh sb="3" eb="4">
      <t>ガツ</t>
    </rPh>
    <rPh sb="6" eb="7">
      <t>ニチ</t>
    </rPh>
    <rPh sb="9" eb="10">
      <t>ヒビ</t>
    </rPh>
    <rPh sb="11" eb="14">
      <t>スイソウガク</t>
    </rPh>
    <rPh sb="15" eb="16">
      <t>アツ</t>
    </rPh>
    <rPh sb="18" eb="19">
      <t>ケン</t>
    </rPh>
    <rPh sb="19" eb="21">
      <t>ブンカ</t>
    </rPh>
    <rPh sb="21" eb="23">
      <t>カイカン</t>
    </rPh>
    <rPh sb="27" eb="29">
      <t>ソツギョウ</t>
    </rPh>
    <rPh sb="29" eb="31">
      <t>エンソウ</t>
    </rPh>
    <rPh sb="33" eb="34">
      <t>ム</t>
    </rPh>
    <rPh sb="34" eb="36">
      <t>カンキャク</t>
    </rPh>
    <rPh sb="36" eb="38">
      <t>カイサイ</t>
    </rPh>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</si>
  <si>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</si>
  <si>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３３３－Ｃ地区　　　　　　　　　　　　　　　　　　　　　　　　　局発２０－００７</t>
    <phoneticPr fontId="4"/>
  </si>
  <si>
    <t>　　　　　2021年1月分マンスリーレポート集計表を送付いたします。ご査収くださいますようお願い申し上げます。</t>
    <phoneticPr fontId="4"/>
  </si>
  <si>
    <t>　✻　１月末ＬＣ・ＬＥＯ会員数　　　　　　　　　　　　　　　　ＬＣ／１１７クラブ　　　２,９４４名</t>
    <phoneticPr fontId="4"/>
  </si>
  <si>
    <t>　＊ ２月ライオンズレートは、１０４．３８４０００円です。</t>
    <phoneticPr fontId="4"/>
  </si>
  <si>
    <t>　　　次期クラブ三役研修会　　　　　　 　 ６月　　１２日（土）　　  於．TKPガーデンシティ千葉</t>
    <rPh sb="36" eb="38">
      <t>オ</t>
    </rPh>
    <phoneticPr fontId="2"/>
  </si>
  <si>
    <t>　　　次期キャビネット構成員等研修会　　　５月　　２９日（土）　　　於．TKPガーデンシティ千葉</t>
    <rPh sb="30" eb="31">
      <t>ツチ</t>
    </rPh>
    <phoneticPr fontId="2"/>
  </si>
  <si>
    <t>〇 LCIF 地区及びクラブシェアリング交付金について</t>
    <rPh sb="7" eb="9">
      <t>チク</t>
    </rPh>
    <rPh sb="9" eb="10">
      <t>オヨ</t>
    </rPh>
    <rPh sb="20" eb="23">
      <t>コウフキン</t>
    </rPh>
    <phoneticPr fontId="4"/>
  </si>
  <si>
    <t>〇 LCIF寄付の手順と報告について…寄付報告書式が新しくなりました。</t>
    <rPh sb="6" eb="8">
      <t>キフ</t>
    </rPh>
    <rPh sb="9" eb="11">
      <t>テジュン</t>
    </rPh>
    <rPh sb="12" eb="14">
      <t>ホウコク</t>
    </rPh>
    <rPh sb="19" eb="21">
      <t>キフ</t>
    </rPh>
    <rPh sb="21" eb="23">
      <t>ホウコク</t>
    </rPh>
    <rPh sb="23" eb="25">
      <t>ショシキ</t>
    </rPh>
    <rPh sb="26" eb="27">
      <t>アタラ</t>
    </rPh>
    <phoneticPr fontId="2"/>
  </si>
  <si>
    <t>　◎新しい寄付報告用紙、寄付の手順と報告について、2/5にご案内を発信いたしました。（Ｇ発082）</t>
    <rPh sb="2" eb="3">
      <t>アタラ</t>
    </rPh>
    <rPh sb="12" eb="14">
      <t>キフ</t>
    </rPh>
    <rPh sb="15" eb="17">
      <t>テジュン</t>
    </rPh>
    <rPh sb="18" eb="20">
      <t>ホウコク</t>
    </rPh>
    <rPh sb="30" eb="32">
      <t>アンナイ</t>
    </rPh>
    <rPh sb="33" eb="35">
      <t>ハッシン</t>
    </rPh>
    <rPh sb="44" eb="45">
      <t>ハツ</t>
    </rPh>
    <phoneticPr fontId="4"/>
  </si>
  <si>
    <t>　　※開催延期予定の「GATフェスタ　ピンチをチャンスに！」は中止となりました。　　　　　　</t>
    <rPh sb="3" eb="5">
      <t>カイサイ</t>
    </rPh>
    <rPh sb="5" eb="7">
      <t>エンキ</t>
    </rPh>
    <rPh sb="7" eb="9">
      <t>ヨテイ</t>
    </rPh>
    <rPh sb="31" eb="33">
      <t>チュウシ</t>
    </rPh>
    <phoneticPr fontId="2"/>
  </si>
  <si>
    <t>　　※３月１７日開催予定「松戸グリーンＬＣ/２５周年」は中止となりました。　</t>
    <rPh sb="4" eb="5">
      <t>ガツ</t>
    </rPh>
    <rPh sb="7" eb="8">
      <t>ニチ</t>
    </rPh>
    <rPh sb="8" eb="10">
      <t>カイサイ</t>
    </rPh>
    <rPh sb="10" eb="12">
      <t>ヨテイ</t>
    </rPh>
    <rPh sb="13" eb="15">
      <t>マツド</t>
    </rPh>
    <rPh sb="24" eb="26">
      <t>シュウネン</t>
    </rPh>
    <rPh sb="28" eb="30">
      <t>チュウシ</t>
    </rPh>
    <phoneticPr fontId="4"/>
  </si>
  <si>
    <t>　　※５月２２日開催予定「第67回333複合地区年次大会前夜祭」は中止となりました。</t>
    <rPh sb="4" eb="5">
      <t>ガツ</t>
    </rPh>
    <rPh sb="7" eb="8">
      <t>ニチ</t>
    </rPh>
    <rPh sb="8" eb="10">
      <t>カイサイ</t>
    </rPh>
    <rPh sb="10" eb="12">
      <t>ヨテイ</t>
    </rPh>
    <rPh sb="13" eb="14">
      <t>ダイ</t>
    </rPh>
    <rPh sb="16" eb="17">
      <t>カイ</t>
    </rPh>
    <rPh sb="20" eb="22">
      <t>フクゴウ</t>
    </rPh>
    <rPh sb="22" eb="24">
      <t>チク</t>
    </rPh>
    <rPh sb="24" eb="28">
      <t>ネンジ</t>
    </rPh>
    <rPh sb="28" eb="31">
      <t>ゼン</t>
    </rPh>
    <rPh sb="33" eb="35">
      <t>チュウシ</t>
    </rPh>
    <phoneticPr fontId="2"/>
  </si>
  <si>
    <t>　　※４月２８日開催予定「千葉エコーＬＣ/５５周年」は5月16日(日)に延期となりました。於．京成ﾎﾃﾙﾐﾗﾏｰﾚ</t>
    <rPh sb="4" eb="5">
      <t>ガツ</t>
    </rPh>
    <rPh sb="7" eb="8">
      <t>ニチ</t>
    </rPh>
    <rPh sb="8" eb="10">
      <t>カイサイ</t>
    </rPh>
    <rPh sb="10" eb="12">
      <t>ヨテイ</t>
    </rPh>
    <rPh sb="23" eb="25">
      <t>シュウネン</t>
    </rPh>
    <rPh sb="28" eb="29">
      <t>ガツ</t>
    </rPh>
    <rPh sb="31" eb="32">
      <t>ニチ</t>
    </rPh>
    <rPh sb="33" eb="34">
      <t>ニチ</t>
    </rPh>
    <rPh sb="36" eb="38">
      <t>エンキ</t>
    </rPh>
    <rPh sb="47" eb="49">
      <t>ケイセイ</t>
    </rPh>
    <phoneticPr fontId="27"/>
  </si>
  <si>
    <t>　◎銀行振り込みの場合の寄付内容の報告</t>
    <rPh sb="12" eb="16">
      <t>キフナイヨウ</t>
    </rPh>
    <rPh sb="17" eb="19">
      <t>ホウコク</t>
    </rPh>
    <phoneticPr fontId="2"/>
  </si>
  <si>
    <t>　　「個人寄付」または「クラブ寄付」としての記録とアワード交付のためには「寄付報告書式」に寄付内容の</t>
    <rPh sb="37" eb="41">
      <t>キフホウコク</t>
    </rPh>
    <rPh sb="41" eb="43">
      <t>ショシキ</t>
    </rPh>
    <phoneticPr fontId="4"/>
  </si>
  <si>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4"/>
  </si>
  <si>
    <t>　◇寄付内容の報告…送金後に次の２つの書類をご用意ください。</t>
    <rPh sb="2" eb="4">
      <t>キフ</t>
    </rPh>
    <rPh sb="4" eb="6">
      <t>ナイヨウ</t>
    </rPh>
    <rPh sb="7" eb="9">
      <t>ホウコク</t>
    </rPh>
    <phoneticPr fontId="4"/>
  </si>
  <si>
    <t>　　　　　◆OSEAL調整事務局 LCIF　ＦＡＸ：０３－４５４０－６７６６</t>
    <rPh sb="6" eb="16">
      <t>オセ</t>
    </rPh>
    <phoneticPr fontId="2"/>
  </si>
  <si>
    <t xml:space="preserve">             　　　　　　　 　　　メールアドレス：　lciftokyo@lionsclubs.org</t>
    <phoneticPr fontId="4"/>
  </si>
  <si>
    <t>　　　　　◆キャビネット事務局　　 ＦＡＸ　：　０４３－２４７－４７５６</t>
    <rPh sb="12" eb="15">
      <t>ジムキョク</t>
    </rPh>
    <phoneticPr fontId="2"/>
  </si>
  <si>
    <t xml:space="preserve">             　　　　　　　 　　　メールアドレス：　kanji@lionsclub333c.org</t>
    <phoneticPr fontId="4"/>
  </si>
  <si>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2"/>
  </si>
  <si>
    <t>　　地区ホームページにも掲載されましたのでご利用ください。</t>
    <rPh sb="2" eb="4">
      <t>チク</t>
    </rPh>
    <phoneticPr fontId="4"/>
  </si>
  <si>
    <t>　　◆地区ホームページ(https://lionsclub333c.org）→上部「LCIF寄付について」または右側の</t>
    <rPh sb="46" eb="48">
      <t>キフ</t>
    </rPh>
    <phoneticPr fontId="4"/>
  </si>
  <si>
    <t>　　　【リンク紹介】「LCIF MJF関係」</t>
    <phoneticPr fontId="4"/>
  </si>
  <si>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2"/>
  </si>
  <si>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2"/>
  </si>
  <si>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2"/>
  </si>
  <si>
    <t>✻２月分「サバンナ」での「クラブ活動報告書」について</t>
    <rPh sb="2" eb="3">
      <t>ガツ</t>
    </rPh>
    <rPh sb="3" eb="4">
      <t>ブン</t>
    </rPh>
    <rPh sb="16" eb="18">
      <t>カツドウ</t>
    </rPh>
    <rPh sb="18" eb="21">
      <t>ホウ</t>
    </rPh>
    <phoneticPr fontId="2"/>
  </si>
  <si>
    <t>　２月分の提出期間は「２月２２日～２月２８日」です。20-21年度は例会平均出席率の入力は任意です。</t>
    <rPh sb="31" eb="33">
      <t>ネンド</t>
    </rPh>
    <rPh sb="34" eb="36">
      <t>レイカイ</t>
    </rPh>
    <rPh sb="36" eb="38">
      <t>ヘイキン</t>
    </rPh>
    <rPh sb="38" eb="41">
      <t>シュッセキリツ</t>
    </rPh>
    <rPh sb="42" eb="44">
      <t>ニュウリョク</t>
    </rPh>
    <rPh sb="45" eb="47">
      <t>ニンイ</t>
    </rPh>
    <phoneticPr fontId="4"/>
  </si>
  <si>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4"/>
  </si>
  <si>
    <t>　また、レオクラブ・クラブ支部を有するクラブはお手数ですが会員数を入力して提出をお願い致します。</t>
    <rPh sb="13" eb="15">
      <t>シブ</t>
    </rPh>
    <rPh sb="16" eb="17">
      <t>ユウ</t>
    </rPh>
    <rPh sb="24" eb="26">
      <t>テスウ</t>
    </rPh>
    <rPh sb="29" eb="32">
      <t>カイインスウ</t>
    </rPh>
    <rPh sb="33" eb="35">
      <t>ニュウリョク</t>
    </rPh>
    <rPh sb="37" eb="39">
      <t>テイシュツ</t>
    </rPh>
    <rPh sb="41" eb="48">
      <t>ネ</t>
    </rPh>
    <phoneticPr fontId="4"/>
  </si>
  <si>
    <t>　　　　　　 栗　　源　 ＬＣ　　　　　故Ｌ　堀越　一元　　　　（２０２０年　　７月 　２８日）</t>
    <rPh sb="7" eb="8">
      <t>クリ</t>
    </rPh>
    <rPh sb="10" eb="11">
      <t>ミナモト</t>
    </rPh>
    <rPh sb="20" eb="21">
      <t>コ</t>
    </rPh>
    <rPh sb="23" eb="25">
      <t>ホリコシ</t>
    </rPh>
    <rPh sb="26" eb="27">
      <t>イチ</t>
    </rPh>
    <rPh sb="27" eb="28">
      <t>モト</t>
    </rPh>
    <rPh sb="37" eb="38">
      <t>ネン</t>
    </rPh>
    <rPh sb="41" eb="42">
      <t>ガツ</t>
    </rPh>
    <rPh sb="46" eb="47">
      <t>ニチ</t>
    </rPh>
    <phoneticPr fontId="2"/>
  </si>
  <si>
    <t>　　　　　　 市 川 東　 ＬＣ　　　　　故Ｌ　渡辺　亮　　　　　（２０２０年　　８月 　１５日）</t>
    <rPh sb="7" eb="8">
      <t>シ</t>
    </rPh>
    <rPh sb="9" eb="10">
      <t>カワ</t>
    </rPh>
    <rPh sb="11" eb="12">
      <t>ヒガシ</t>
    </rPh>
    <rPh sb="21" eb="22">
      <t>コ</t>
    </rPh>
    <rPh sb="24" eb="26">
      <t>ワタナベ</t>
    </rPh>
    <rPh sb="27" eb="28">
      <t>リョウ</t>
    </rPh>
    <rPh sb="38" eb="39">
      <t>ネン</t>
    </rPh>
    <rPh sb="42" eb="43">
      <t>ガツ</t>
    </rPh>
    <rPh sb="47" eb="48">
      <t>ニチ</t>
    </rPh>
    <phoneticPr fontId="2"/>
  </si>
  <si>
    <t>　　　　　　 浦安中央　 ＬＣ　　　　　故Ｌ　彦田　義夫　　　　（２０２１年　　１月 　　５日）</t>
    <rPh sb="7" eb="9">
      <t>ウラヤス</t>
    </rPh>
    <rPh sb="9" eb="11">
      <t>チュウオウ</t>
    </rPh>
    <rPh sb="20" eb="21">
      <t>コ</t>
    </rPh>
    <rPh sb="23" eb="25">
      <t>ヒコタ</t>
    </rPh>
    <rPh sb="26" eb="28">
      <t>ヨシオ</t>
    </rPh>
    <rPh sb="37" eb="38">
      <t>ネン</t>
    </rPh>
    <rPh sb="41" eb="42">
      <t>ガツ</t>
    </rPh>
    <rPh sb="46" eb="47">
      <t>ニチ</t>
    </rPh>
    <phoneticPr fontId="2"/>
  </si>
  <si>
    <t>　　　　　　 干　　潟　 ＬＣ　　　　　故Ｌ　米本　新治　　　　（２０２１年　　１月 　３０日）</t>
    <rPh sb="7" eb="8">
      <t>ホシ</t>
    </rPh>
    <rPh sb="10" eb="11">
      <t>カタ</t>
    </rPh>
    <rPh sb="20" eb="21">
      <t>コ</t>
    </rPh>
    <rPh sb="23" eb="25">
      <t>ヨネモト</t>
    </rPh>
    <rPh sb="26" eb="28">
      <t>ニイハリ</t>
    </rPh>
    <rPh sb="37" eb="38">
      <t>ネン</t>
    </rPh>
    <rPh sb="41" eb="42">
      <t>ガツ</t>
    </rPh>
    <rPh sb="46" eb="47">
      <t>ニチ</t>
    </rPh>
    <phoneticPr fontId="2"/>
  </si>
  <si>
    <t xml:space="preserve">                               　　　　　　　　　　　　　　　（クラブ支部／２８　　　　　２００名）</t>
    <phoneticPr fontId="4"/>
  </si>
  <si>
    <t>　　　　　　　　　　　　　　　　　　　　　　　　　　　　　　　ＬＥＯ／８クラブ 　　　  　　７５名</t>
    <phoneticPr fontId="4"/>
  </si>
  <si>
    <r>
      <t>　　　　　　山武郡九十九里町小関</t>
    </r>
    <r>
      <rPr>
        <b/>
        <u/>
        <sz val="14"/>
        <rFont val="ＭＳ 明朝"/>
        <family val="1"/>
        <charset val="128"/>
      </rPr>
      <t>８４２</t>
    </r>
    <rPh sb="6" eb="9">
      <t>サンブグン</t>
    </rPh>
    <rPh sb="9" eb="14">
      <t>クジュウクリマチ</t>
    </rPh>
    <rPh sb="14" eb="16">
      <t>コセキ</t>
    </rPh>
    <phoneticPr fontId="4"/>
  </si>
  <si>
    <t xml:space="preserve">（１）P.45　１２Ｒ２Ｚ 九十九里ＬＣ　事務局住所 番地訂正 </t>
    <rPh sb="14" eb="18">
      <t>クジュウクリ</t>
    </rPh>
    <rPh sb="24" eb="26">
      <t>ジュウショ</t>
    </rPh>
    <rPh sb="27" eb="29">
      <t>バンチ</t>
    </rPh>
    <rPh sb="29" eb="31">
      <t>テイセイ</t>
    </rPh>
    <phoneticPr fontId="2"/>
  </si>
  <si>
    <t>　　　①「LCIF寄付報告書式」…１回の送金につき一枚です。</t>
    <rPh sb="13" eb="15">
      <t>ショシキ</t>
    </rPh>
    <rPh sb="25" eb="27">
      <t>イチマイ</t>
    </rPh>
    <phoneticPr fontId="2"/>
  </si>
  <si>
    <t>　　　②送金を示す書類（銀行などの振込明細・ネットバンキングの画面を印刷など）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2"/>
  </si>
  <si>
    <t>✻　クラブ支援のための国際理事会の措置について</t>
    <rPh sb="5" eb="7">
      <t>シエン</t>
    </rPh>
    <rPh sb="11" eb="13">
      <t>コクサイ</t>
    </rPh>
    <rPh sb="13" eb="16">
      <t>リジカイ</t>
    </rPh>
    <rPh sb="17" eb="19">
      <t>ソチ</t>
    </rPh>
    <phoneticPr fontId="2"/>
  </si>
  <si>
    <t>　チャーター費と入会費の免除…2021年1月1日～6月30日の期間、すべてのチャーター費と入会金を免除とする。</t>
    <rPh sb="6" eb="7">
      <t>ヒ</t>
    </rPh>
    <rPh sb="8" eb="10">
      <t>ニュウカイ</t>
    </rPh>
    <rPh sb="10" eb="11">
      <t>ヒ</t>
    </rPh>
    <rPh sb="12" eb="14">
      <t>メンジョ</t>
    </rPh>
    <rPh sb="19" eb="20">
      <t>ネン</t>
    </rPh>
    <rPh sb="21" eb="22">
      <t>ガツ</t>
    </rPh>
    <rPh sb="22" eb="24">
      <t>ツイタチ</t>
    </rPh>
    <rPh sb="26" eb="27">
      <t>ガツ</t>
    </rPh>
    <rPh sb="29" eb="30">
      <t>ニチ</t>
    </rPh>
    <rPh sb="31" eb="33">
      <t>キカン</t>
    </rPh>
    <rPh sb="43" eb="44">
      <t>ヒ</t>
    </rPh>
    <rPh sb="45" eb="48">
      <t>ニュウカイキン</t>
    </rPh>
    <rPh sb="49" eb="51">
      <t>メンジョ</t>
    </rPh>
    <phoneticPr fontId="2"/>
  </si>
  <si>
    <t>　支払いにおける柔軟な措置…2021年6月30日まで、2020年12月31日の時点でグッドスタンディングのクラブが</t>
    <rPh sb="1" eb="3">
      <t>シハラ</t>
    </rPh>
    <rPh sb="8" eb="10">
      <t>ジュウナン</t>
    </rPh>
    <rPh sb="11" eb="13">
      <t>ソチ</t>
    </rPh>
    <rPh sb="18" eb="19">
      <t>ネン</t>
    </rPh>
    <rPh sb="20" eb="21">
      <t>ガツ</t>
    </rPh>
    <rPh sb="23" eb="24">
      <t>ニチ</t>
    </rPh>
    <rPh sb="31" eb="32">
      <t>ネン</t>
    </rPh>
    <rPh sb="34" eb="35">
      <t>ガツ</t>
    </rPh>
    <rPh sb="37" eb="38">
      <t>ニチ</t>
    </rPh>
    <rPh sb="39" eb="41">
      <t>ジテン</t>
    </rPh>
    <phoneticPr fontId="2"/>
  </si>
  <si>
    <t>　会費支払いの遅滞によってクラブが活動停止または解散処分を受けることはないものとする。</t>
    <rPh sb="29" eb="30">
      <t>ウ</t>
    </rPh>
    <phoneticPr fontId="2"/>
  </si>
  <si>
    <t>✻　キャビネット発信文書 クラブへの送付先メールアドレスについて</t>
    <rPh sb="8" eb="10">
      <t>ハッシン</t>
    </rPh>
    <rPh sb="10" eb="12">
      <t>ブンショ</t>
    </rPh>
    <rPh sb="18" eb="20">
      <t>ソウフ</t>
    </rPh>
    <rPh sb="20" eb="21">
      <t>サキ</t>
    </rPh>
    <phoneticPr fontId="2"/>
  </si>
  <si>
    <t>　　※５月　８日開催予定「君津プラチナＬＣ/１０周年」は中止となりました。</t>
    <rPh sb="4" eb="5">
      <t>ガツ</t>
    </rPh>
    <rPh sb="7" eb="8">
      <t>ニチ</t>
    </rPh>
    <rPh sb="8" eb="10">
      <t>カイサイ</t>
    </rPh>
    <rPh sb="10" eb="12">
      <t>ヨテイ</t>
    </rPh>
    <rPh sb="24" eb="26">
      <t>シュウネン</t>
    </rPh>
    <rPh sb="28" eb="30">
      <t>チュウシ</t>
    </rPh>
    <phoneticPr fontId="27"/>
  </si>
  <si>
    <t>333-C地区　　　　　２０２１年　１月分 　アクティビティ集計表　　　※eMMR ServannAより</t>
    <rPh sb="20" eb="21">
      <t>ブン</t>
    </rPh>
    <phoneticPr fontId="2"/>
  </si>
  <si>
    <t>1/29</t>
  </si>
  <si>
    <t>1/31</t>
  </si>
  <si>
    <t>1/26</t>
  </si>
  <si>
    <t>1/28</t>
  </si>
  <si>
    <t>2/2</t>
  </si>
  <si>
    <t>1/30</t>
  </si>
  <si>
    <t>1/25</t>
  </si>
  <si>
    <t>1/22</t>
  </si>
  <si>
    <t>1/27</t>
  </si>
  <si>
    <t>2/2</t>
    <phoneticPr fontId="2"/>
  </si>
  <si>
    <t>1/27</t>
    <phoneticPr fontId="2"/>
  </si>
  <si>
    <t>1/24</t>
  </si>
  <si>
    <t>333-C地区　2021年1月分会員動静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2"/>
  </si>
  <si>
    <t>当月末会員数</t>
    <rPh sb="0" eb="1">
      <t>トウ</t>
    </rPh>
    <rPh sb="1" eb="2">
      <t>ガツ</t>
    </rPh>
    <rPh sb="2" eb="3">
      <t>マツ</t>
    </rPh>
    <rPh sb="3" eb="6">
      <t>カイインスウ</t>
    </rPh>
    <phoneticPr fontId="21"/>
  </si>
  <si>
    <t>Z合計</t>
    <phoneticPr fontId="21"/>
  </si>
  <si>
    <t>R合計</t>
    <rPh sb="1" eb="3">
      <t>ゴウケイ</t>
    </rPh>
    <phoneticPr fontId="2"/>
  </si>
  <si>
    <t>　　2020．7．１～2021．1．31　寄付報告による</t>
    <rPh sb="21" eb="23">
      <t>キフ</t>
    </rPh>
    <rPh sb="23" eb="25">
      <t>ホウコク</t>
    </rPh>
    <phoneticPr fontId="21"/>
  </si>
  <si>
    <t>　６月２５日～２９日　　第103回国際大会　　　　　　　　　　　　　　　　 於．ｶﾅﾀ/ﾓﾝﾄﾘｵｰﾙ(ﾊﾞｰﾁｬﾙｲﾍﾞﾝﾄ)</t>
    <rPh sb="2" eb="3">
      <t>ガツ</t>
    </rPh>
    <rPh sb="5" eb="6">
      <t>ニチ</t>
    </rPh>
    <rPh sb="9" eb="10">
      <t>ニチ</t>
    </rPh>
    <rPh sb="12" eb="13">
      <t>ダイ</t>
    </rPh>
    <rPh sb="16" eb="17">
      <t>カイ</t>
    </rPh>
    <rPh sb="17" eb="21">
      <t>コク</t>
    </rPh>
    <rPh sb="38" eb="40">
      <t>オ</t>
    </rPh>
    <phoneticPr fontId="2"/>
  </si>
  <si>
    <t>　　新たに子会員を登録する手順は まず新入会の登録を行った後に、メニュー「ライオンズクラブ」→「会員」</t>
    <phoneticPr fontId="4"/>
  </si>
  <si>
    <t>　　→親会員の会員情報の右側「家族会員世帯を作成」→子会員を選択→必要事項を入力→「登録」→「保存」</t>
    <phoneticPr fontId="4"/>
  </si>
  <si>
    <t>　　子会員の住所については、この時点で自動的に親会員と同じ住所が登録されます。</t>
    <phoneticPr fontId="4"/>
  </si>
  <si>
    <t>　　　ホームページ「お知らせ」→「20200129 MyLCI・MyLion研修会報告」→「 MyLCIマニュアル」</t>
    <rPh sb="41" eb="43">
      <t>ホウコク</t>
    </rPh>
    <phoneticPr fontId="4"/>
  </si>
  <si>
    <t>　　　または、「地区ホームページ」→右側「メインメニュー」→「MyLCIマニュアル会員動静報告」</t>
    <phoneticPr fontId="4"/>
  </si>
  <si>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4"/>
  </si>
  <si>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2"/>
  </si>
  <si>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2"/>
  </si>
  <si>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4"/>
  </si>
  <si>
    <t>　　　OSEAL調整事務局へ①をキャビネット事務局に①と②を送付してください。</t>
    <rPh sb="3" eb="13">
      <t>オセ</t>
    </rPh>
    <rPh sb="22" eb="25">
      <t>ジムキョク</t>
    </rPh>
    <rPh sb="30" eb="32">
      <t>ソウフ</t>
    </rPh>
    <phoneticPr fontId="2"/>
  </si>
  <si>
    <t>✻　地区ﾎｰﾑﾍﾟｰｼﾞ·国際協会ｳｪﾌﾞｻｲﾄへアクセスするためのブラウザ（サイト表示のためのｿﾌﾄｳｪｱ）について</t>
    <rPh sb="2" eb="4">
      <t>チク</t>
    </rPh>
    <rPh sb="13" eb="17">
      <t>コク</t>
    </rPh>
    <rPh sb="42" eb="44">
      <t>ヒョウジ</t>
    </rPh>
    <phoneticPr fontId="4"/>
  </si>
  <si>
    <t>　キャビネット構成員等　　　　　　　　　　　　　　　　　　　　　　２０２１年 　２月 ２５日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</si>
</sst>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b/>
      <sz val="12"/>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rgb="FFFF0000"/>
      <name val="ＭＳ 明朝"/>
      <family val="1"/>
      <charset val="128"/>
    </font>
    <font>
      <sz val="14"/>
      <color indexed="8"/>
      <name val="ＭＳ Ｐゴシック"/>
      <family val="3"/>
      <charset val="128"/>
    </font>
    <font>
      <sz val="14"/>
      <name val="ＭＳ Ｐゴシック"/>
      <family val="3"/>
      <charset val="128"/>
    </font>
    <font>
      <sz val="14"/>
      <color rgb="FF000000"/>
      <name val="ＭＳ Ｐゴシック"/>
      <family val="3"/>
      <charset val="128"/>
      <scheme val="minor"/>
    </font>
    <font>
      <sz val="12"/>
      <color rgb="FF000000"/>
      <name val="ＭＳ Ｐゴシック"/>
      <family val="3"/>
      <charset val="128"/>
      <scheme val="minor"/>
    </font>
    <font>
      <sz val="6"/>
      <name val="ＭＳ Ｐゴシック"/>
      <family val="2"/>
      <charset val="128"/>
      <scheme val="minor"/>
    </font>
    <font>
      <sz val="12"/>
      <name val="ＭＳ Ｐゴシック"/>
      <family val="3"/>
      <charset val="128"/>
      <scheme val="minor"/>
    </font>
    <font>
      <sz val="10"/>
      <color rgb="FF000000"/>
      <name val="ＭＳ Ｐゴシック"/>
      <family val="3"/>
      <charset val="128"/>
      <scheme val="minor"/>
    </font>
    <font>
      <sz val="16"/>
      <name val="ＭＳ Ｐゴシック"/>
      <family val="3"/>
      <charset val="128"/>
    </font>
    <font>
      <sz val="11"/>
      <color indexed="8"/>
      <name val="ＭＳ Ｐゴシック"/>
      <family val="3"/>
      <charset val="128"/>
    </font>
    <font>
      <sz val="13"/>
      <color indexed="8"/>
      <name val="ＭＳ Ｐゴシック"/>
      <family val="3"/>
      <charset val="128"/>
    </font>
    <font>
      <sz val="11"/>
      <color rgb="FF000000"/>
      <name val="ＭＳ Ｐゴシック"/>
      <family val="3"/>
      <charset val="128"/>
      <scheme val="minor"/>
    </font>
  </fonts>
  <fills count="8">
    <fill>
      <patternFill patternType="none"/>
    </fill>
    <fill>
      <patternFill patternType="gray125"/>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rgb="FFFFFF99"/>
        <bgColor indexed="64"/>
      </patternFill>
    </fill>
    <fill>
      <patternFill patternType="solid">
        <fgColor indexed="43"/>
        <bgColor indexed="9"/>
      </patternFill>
    </fill>
    <fill>
      <patternFill patternType="solid">
        <fgColor theme="0"/>
        <bgColor indexed="64"/>
      </patternFill>
    </fill>
  </fills>
  <borders count="117">
    <border>
      <left/>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medium">
        <color indexed="64"/>
      </top>
      <bottom style="medium">
        <color indexed="64"/>
      </bottom>
      <diagonal/>
    </border>
    <border>
      <left/>
      <right style="thin">
        <color indexed="64"/>
      </right>
      <top style="hair">
        <color indexed="8"/>
      </top>
      <bottom style="thin">
        <color indexed="64"/>
      </bottom>
      <diagonal/>
    </border>
    <border>
      <left/>
      <right/>
      <top style="medium">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8"/>
      </top>
      <bottom/>
      <diagonal/>
    </border>
    <border>
      <left style="hair">
        <color rgb="FF000000"/>
      </left>
      <right style="hair">
        <color rgb="FF000000"/>
      </right>
      <top style="thin">
        <color indexed="64"/>
      </top>
      <bottom style="thin">
        <color rgb="FF000000"/>
      </bottom>
      <diagonal/>
    </border>
    <border>
      <left/>
      <right/>
      <top/>
      <bottom style="hair">
        <color indexed="64"/>
      </bottom>
      <diagonal/>
    </border>
    <border>
      <left style="hair">
        <color indexed="64"/>
      </left>
      <right/>
      <top/>
      <bottom/>
      <diagonal/>
    </border>
    <border>
      <left style="hair">
        <color indexed="64"/>
      </left>
      <right style="hair">
        <color indexed="8"/>
      </right>
      <top style="hair">
        <color indexed="8"/>
      </top>
      <bottom style="thin">
        <color indexed="64"/>
      </bottom>
      <diagonal/>
    </border>
    <border>
      <left style="hair">
        <color indexed="64"/>
      </left>
      <right style="hair">
        <color indexed="8"/>
      </right>
      <top style="hair">
        <color indexed="8"/>
      </top>
      <bottom/>
      <diagonal/>
    </border>
    <border>
      <left/>
      <right/>
      <top style="thin">
        <color indexed="64"/>
      </top>
      <bottom/>
      <diagonal/>
    </border>
    <border>
      <left style="thin">
        <color auto="1"/>
      </left>
      <right style="thin">
        <color auto="1"/>
      </right>
      <top style="thin">
        <color auto="1"/>
      </top>
      <bottom style="thin">
        <color rgb="FF000000"/>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style="hair">
        <color indexed="64"/>
      </top>
      <bottom/>
      <diagonal/>
    </border>
    <border>
      <left style="thin">
        <color auto="1"/>
      </left>
      <right style="thin">
        <color auto="1"/>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8"/>
      </left>
      <right style="thin">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rgb="FF000000"/>
      </left>
      <right style="hair">
        <color rgb="FF000000"/>
      </right>
      <top style="thin">
        <color indexed="64"/>
      </top>
      <bottom style="thin">
        <color rgb="FF000000"/>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rgb="FF000000"/>
      </left>
      <right/>
      <top style="thin">
        <color indexed="64"/>
      </top>
      <bottom style="thin">
        <color rgb="FF000000"/>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9" fillId="0" borderId="0" applyFont="0" applyFill="0" applyBorder="0" applyAlignment="0" applyProtection="0">
      <alignment vertical="center"/>
    </xf>
  </cellStyleXfs>
  <cellXfs count="343">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2" fillId="0" borderId="0" xfId="0" applyFont="1" applyBorder="1" applyAlignment="1">
      <alignment horizontal="left" vertical="center" indent="2"/>
    </xf>
    <xf numFmtId="0" fontId="13" fillId="0" borderId="0" xfId="0" applyFont="1" applyBorder="1" applyAlignment="1">
      <alignment horizontal="center" vertical="center"/>
    </xf>
    <xf numFmtId="49" fontId="10" fillId="0" borderId="0" xfId="0" applyNumberFormat="1" applyFont="1" applyBorder="1" applyAlignment="1">
      <alignment horizontal="left" vertical="center" indent="2"/>
    </xf>
    <xf numFmtId="38" fontId="15" fillId="0" borderId="0" xfId="2" applyFont="1" applyFill="1">
      <alignment vertical="center"/>
    </xf>
    <xf numFmtId="38" fontId="15" fillId="0" borderId="13" xfId="2" applyFont="1" applyFill="1" applyBorder="1" applyAlignment="1">
      <alignment horizontal="center" vertical="center" wrapText="1"/>
    </xf>
    <xf numFmtId="38" fontId="15" fillId="0" borderId="13" xfId="2" applyFont="1" applyFill="1" applyBorder="1" applyAlignment="1">
      <alignment horizontal="distributed" vertical="center" wrapText="1"/>
    </xf>
    <xf numFmtId="38" fontId="17" fillId="0" borderId="14" xfId="2" applyFont="1" applyFill="1" applyBorder="1" applyAlignment="1">
      <alignment horizontal="distributed" vertical="center"/>
    </xf>
    <xf numFmtId="38" fontId="17" fillId="0" borderId="1" xfId="2" applyFont="1" applyFill="1" applyBorder="1" applyAlignment="1">
      <alignment horizontal="distributed" vertical="center"/>
    </xf>
    <xf numFmtId="38" fontId="15" fillId="0" borderId="0" xfId="2" applyFont="1">
      <alignment vertical="center"/>
    </xf>
    <xf numFmtId="38" fontId="17" fillId="0" borderId="9" xfId="2" applyFont="1" applyFill="1" applyBorder="1" applyAlignment="1">
      <alignment horizontal="distributed" vertical="center"/>
    </xf>
    <xf numFmtId="38" fontId="17" fillId="0" borderId="2" xfId="2" applyFont="1" applyFill="1" applyBorder="1" applyAlignment="1">
      <alignment horizontal="distributed" vertical="center"/>
    </xf>
    <xf numFmtId="38" fontId="17" fillId="0" borderId="3" xfId="2" applyFont="1" applyFill="1" applyBorder="1" applyAlignment="1">
      <alignment horizontal="distributed" vertical="center"/>
    </xf>
    <xf numFmtId="38" fontId="17" fillId="0" borderId="10" xfId="2" applyFont="1" applyFill="1" applyBorder="1" applyAlignment="1">
      <alignment horizontal="distributed" vertical="center"/>
    </xf>
    <xf numFmtId="38" fontId="17" fillId="0" borderId="22" xfId="2" applyFont="1" applyFill="1" applyBorder="1" applyAlignment="1">
      <alignment horizontal="distributed" vertical="center"/>
    </xf>
    <xf numFmtId="38" fontId="17" fillId="0" borderId="8" xfId="2" applyFont="1" applyFill="1" applyBorder="1" applyAlignment="1">
      <alignment horizontal="distributed" vertical="center"/>
    </xf>
    <xf numFmtId="38" fontId="17" fillId="0" borderId="4" xfId="2" applyFont="1" applyFill="1" applyBorder="1" applyAlignment="1">
      <alignment horizontal="distributed" vertical="center"/>
    </xf>
    <xf numFmtId="38" fontId="17" fillId="0" borderId="15" xfId="2" applyFont="1" applyFill="1" applyBorder="1" applyAlignment="1">
      <alignment horizontal="distributed" vertical="center"/>
    </xf>
    <xf numFmtId="38" fontId="17" fillId="0" borderId="29" xfId="2" applyFont="1" applyFill="1" applyBorder="1" applyAlignment="1">
      <alignment horizontal="distributed" vertical="center"/>
    </xf>
    <xf numFmtId="38" fontId="17" fillId="0" borderId="32" xfId="2" applyFont="1" applyFill="1" applyBorder="1" applyAlignment="1">
      <alignment horizontal="distributed" vertical="center"/>
    </xf>
    <xf numFmtId="38" fontId="17" fillId="0" borderId="6" xfId="2" applyFont="1" applyFill="1" applyBorder="1" applyAlignment="1">
      <alignment horizontal="distributed" vertical="center"/>
    </xf>
    <xf numFmtId="38" fontId="15" fillId="0" borderId="2" xfId="2" applyFont="1" applyFill="1" applyBorder="1" applyAlignment="1">
      <alignment horizontal="distributed" vertical="center"/>
    </xf>
    <xf numFmtId="38" fontId="17" fillId="0" borderId="37" xfId="2" applyFont="1" applyFill="1" applyBorder="1" applyAlignment="1">
      <alignment horizontal="distributed" vertical="center"/>
    </xf>
    <xf numFmtId="38" fontId="15" fillId="0" borderId="0" xfId="2" applyFont="1" applyAlignment="1">
      <alignment horizontal="center" vertical="center"/>
    </xf>
    <xf numFmtId="38" fontId="15" fillId="0" borderId="0" xfId="2" applyFont="1" applyAlignment="1">
      <alignment horizontal="distributed" vertical="center"/>
    </xf>
    <xf numFmtId="38" fontId="16" fillId="0" borderId="13" xfId="2" applyFont="1" applyFill="1" applyBorder="1" applyAlignment="1">
      <alignment horizontal="center" vertical="center" wrapText="1"/>
    </xf>
    <xf numFmtId="38" fontId="15" fillId="0" borderId="0" xfId="2" applyFont="1" applyFill="1" applyBorder="1" applyAlignment="1">
      <alignment horizontal="center" vertical="center"/>
    </xf>
    <xf numFmtId="38" fontId="15" fillId="0" borderId="24" xfId="2" applyFont="1" applyFill="1" applyBorder="1" applyAlignment="1">
      <alignment horizontal="center" vertical="center" wrapText="1"/>
    </xf>
    <xf numFmtId="38" fontId="17" fillId="0" borderId="40" xfId="2" applyFont="1" applyFill="1" applyBorder="1" applyAlignment="1">
      <alignment horizontal="distributed" vertical="center"/>
    </xf>
    <xf numFmtId="38" fontId="17" fillId="0" borderId="41" xfId="2" applyFont="1" applyFill="1" applyBorder="1" applyAlignment="1">
      <alignment horizontal="distributed" vertical="center"/>
    </xf>
    <xf numFmtId="0" fontId="1" fillId="0" borderId="0" xfId="0" applyFont="1" applyAlignment="1">
      <alignment horizontal="left" vertical="center"/>
    </xf>
    <xf numFmtId="0" fontId="11" fillId="0" borderId="0" xfId="0" applyFont="1" applyAlignment="1">
      <alignment horizontal="center" vertical="center"/>
    </xf>
    <xf numFmtId="38" fontId="18" fillId="0" borderId="12" xfId="2" applyFont="1" applyFill="1" applyBorder="1" applyAlignment="1">
      <alignment horizontal="distributed" vertical="center" justifyLastLine="1"/>
    </xf>
    <xf numFmtId="38" fontId="15" fillId="0" borderId="12" xfId="2" applyFont="1" applyFill="1" applyBorder="1" applyAlignment="1">
      <alignment horizontal="right"/>
    </xf>
    <xf numFmtId="38" fontId="15" fillId="0" borderId="57" xfId="2" applyFont="1" applyFill="1" applyBorder="1" applyAlignment="1">
      <alignment horizontal="center" vertical="center" wrapText="1"/>
    </xf>
    <xf numFmtId="38" fontId="15" fillId="0" borderId="12" xfId="2" applyFont="1" applyFill="1" applyBorder="1" applyAlignment="1">
      <alignment horizontal="center" vertical="center"/>
    </xf>
    <xf numFmtId="49" fontId="11" fillId="0" borderId="0" xfId="0" applyNumberFormat="1" applyFont="1" applyBorder="1" applyAlignment="1">
      <alignment horizontal="left" vertical="center" indent="2"/>
    </xf>
    <xf numFmtId="0" fontId="22"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38" fontId="15" fillId="0" borderId="58" xfId="2" applyFont="1" applyBorder="1" applyAlignment="1">
      <alignment horizontal="center" vertical="center"/>
    </xf>
    <xf numFmtId="38" fontId="15" fillId="0" borderId="39" xfId="2" applyFont="1" applyBorder="1" applyAlignment="1">
      <alignment horizontal="center" vertical="center"/>
    </xf>
    <xf numFmtId="38" fontId="15" fillId="0" borderId="39" xfId="2" applyFont="1" applyBorder="1" applyAlignment="1">
      <alignment horizontal="distributed" vertical="center"/>
    </xf>
    <xf numFmtId="38" fontId="15" fillId="0" borderId="39" xfId="2" applyFont="1" applyBorder="1">
      <alignment vertical="center"/>
    </xf>
    <xf numFmtId="38" fontId="15" fillId="0" borderId="59" xfId="2" applyFont="1" applyBorder="1">
      <alignment vertical="center"/>
    </xf>
    <xf numFmtId="38" fontId="15" fillId="0" borderId="60" xfId="2" applyFont="1" applyBorder="1" applyAlignment="1">
      <alignment horizontal="center" vertical="center"/>
    </xf>
    <xf numFmtId="38" fontId="15" fillId="0" borderId="61" xfId="2" applyFont="1" applyBorder="1" applyAlignment="1">
      <alignment horizontal="center" vertical="center"/>
    </xf>
    <xf numFmtId="38" fontId="15" fillId="0" borderId="61" xfId="2" applyFont="1" applyBorder="1" applyAlignment="1">
      <alignment horizontal="distributed" vertical="center"/>
    </xf>
    <xf numFmtId="38" fontId="15" fillId="0" borderId="61" xfId="2" applyFont="1" applyBorder="1">
      <alignment vertical="center"/>
    </xf>
    <xf numFmtId="38" fontId="15" fillId="0" borderId="62" xfId="2" applyFont="1" applyBorder="1">
      <alignment vertical="center"/>
    </xf>
    <xf numFmtId="38" fontId="15" fillId="0" borderId="63" xfId="2" applyFont="1" applyBorder="1" applyAlignment="1">
      <alignment horizontal="center" vertical="center"/>
    </xf>
    <xf numFmtId="38" fontId="15" fillId="0" borderId="64" xfId="2" applyFont="1" applyBorder="1" applyAlignment="1">
      <alignment horizontal="center" vertical="center"/>
    </xf>
    <xf numFmtId="38" fontId="15" fillId="0" borderId="64" xfId="2" applyFont="1" applyBorder="1" applyAlignment="1">
      <alignment horizontal="distributed" vertical="center"/>
    </xf>
    <xf numFmtId="38" fontId="15" fillId="0" borderId="64" xfId="2" applyFont="1" applyBorder="1">
      <alignment vertical="center"/>
    </xf>
    <xf numFmtId="38" fontId="15" fillId="0" borderId="23" xfId="2" applyFont="1" applyBorder="1">
      <alignment vertical="center"/>
    </xf>
    <xf numFmtId="38" fontId="23" fillId="0" borderId="15" xfId="2" applyFont="1" applyFill="1" applyBorder="1">
      <alignment vertical="center"/>
    </xf>
    <xf numFmtId="38" fontId="23" fillId="0" borderId="16" xfId="2" applyFont="1" applyFill="1" applyBorder="1">
      <alignment vertical="center"/>
    </xf>
    <xf numFmtId="38" fontId="23" fillId="0" borderId="2" xfId="2" applyFont="1" applyFill="1" applyBorder="1">
      <alignment vertical="center"/>
    </xf>
    <xf numFmtId="38" fontId="23" fillId="0" borderId="18" xfId="2" applyFont="1" applyFill="1" applyBorder="1">
      <alignment vertical="center"/>
    </xf>
    <xf numFmtId="38" fontId="23" fillId="0" borderId="3" xfId="2" applyFont="1" applyFill="1" applyBorder="1">
      <alignment vertical="center"/>
    </xf>
    <xf numFmtId="38" fontId="23" fillId="0" borderId="21" xfId="2" applyFont="1" applyFill="1" applyBorder="1">
      <alignment vertical="center"/>
    </xf>
    <xf numFmtId="38" fontId="23" fillId="0" borderId="5" xfId="2" applyFont="1" applyFill="1" applyBorder="1">
      <alignment vertical="center"/>
    </xf>
    <xf numFmtId="38" fontId="23" fillId="0" borderId="23" xfId="2" applyFont="1" applyFill="1" applyBorder="1">
      <alignment vertical="center"/>
    </xf>
    <xf numFmtId="38" fontId="23" fillId="0" borderId="1" xfId="2" applyFont="1" applyFill="1" applyBorder="1">
      <alignment vertical="center"/>
    </xf>
    <xf numFmtId="38" fontId="23" fillId="0" borderId="25" xfId="2" applyFont="1" applyFill="1" applyBorder="1">
      <alignment vertical="center"/>
    </xf>
    <xf numFmtId="38" fontId="23" fillId="3" borderId="11" xfId="2" applyFont="1" applyFill="1" applyBorder="1">
      <alignment vertical="center"/>
    </xf>
    <xf numFmtId="38" fontId="23" fillId="0" borderId="19" xfId="2" applyFont="1" applyFill="1" applyBorder="1">
      <alignment vertical="center"/>
    </xf>
    <xf numFmtId="38" fontId="23" fillId="0" borderId="7" xfId="2" applyFont="1" applyFill="1" applyBorder="1">
      <alignment vertical="center"/>
    </xf>
    <xf numFmtId="38" fontId="23" fillId="0" borderId="38" xfId="2" applyFont="1" applyFill="1" applyBorder="1">
      <alignment vertical="center"/>
    </xf>
    <xf numFmtId="38" fontId="24" fillId="0" borderId="2" xfId="2" applyFont="1" applyFill="1" applyBorder="1">
      <alignment vertical="center"/>
    </xf>
    <xf numFmtId="38" fontId="24" fillId="0" borderId="18" xfId="2" applyFont="1" applyFill="1" applyBorder="1">
      <alignment vertical="center"/>
    </xf>
    <xf numFmtId="38" fontId="23" fillId="3" borderId="27" xfId="2" applyFont="1" applyFill="1" applyBorder="1">
      <alignment vertical="center"/>
    </xf>
    <xf numFmtId="38" fontId="23" fillId="0" borderId="28" xfId="2" applyFont="1" applyFill="1" applyBorder="1">
      <alignment vertical="center"/>
    </xf>
    <xf numFmtId="38" fontId="23" fillId="0" borderId="20" xfId="2" applyFont="1" applyFill="1" applyBorder="1">
      <alignment vertical="center"/>
    </xf>
    <xf numFmtId="38" fontId="23" fillId="0" borderId="17" xfId="2" applyFont="1" applyFill="1" applyBorder="1">
      <alignment vertical="center"/>
    </xf>
    <xf numFmtId="38" fontId="23" fillId="0" borderId="26" xfId="2" applyFont="1" applyFill="1" applyBorder="1">
      <alignment vertical="center"/>
    </xf>
    <xf numFmtId="38" fontId="23" fillId="0" borderId="30" xfId="2" applyFont="1" applyFill="1" applyBorder="1">
      <alignment vertical="center"/>
    </xf>
    <xf numFmtId="38" fontId="23" fillId="0" borderId="31" xfId="2" applyFont="1" applyFill="1" applyBorder="1">
      <alignment vertical="center"/>
    </xf>
    <xf numFmtId="38" fontId="23" fillId="0" borderId="33" xfId="2" applyFont="1" applyFill="1" applyBorder="1">
      <alignment vertical="center"/>
    </xf>
    <xf numFmtId="38" fontId="23" fillId="0" borderId="34" xfId="2" applyFont="1" applyFill="1" applyBorder="1">
      <alignment vertical="center"/>
    </xf>
    <xf numFmtId="38" fontId="23" fillId="0" borderId="35" xfId="2" applyFont="1" applyFill="1" applyBorder="1">
      <alignment vertical="center"/>
    </xf>
    <xf numFmtId="38" fontId="23" fillId="0" borderId="36" xfId="2" applyFont="1" applyFill="1" applyBorder="1">
      <alignment vertical="center"/>
    </xf>
    <xf numFmtId="38" fontId="24" fillId="0" borderId="19" xfId="2" applyFont="1" applyFill="1" applyBorder="1">
      <alignment vertical="center"/>
    </xf>
    <xf numFmtId="38" fontId="23" fillId="4" borderId="11" xfId="2" applyFont="1" applyFill="1" applyBorder="1">
      <alignment vertical="center"/>
    </xf>
    <xf numFmtId="38" fontId="23" fillId="4" borderId="27" xfId="2" applyFont="1" applyFill="1" applyBorder="1">
      <alignment vertical="center"/>
    </xf>
    <xf numFmtId="38" fontId="17" fillId="0" borderId="30" xfId="2" applyFont="1" applyFill="1" applyBorder="1" applyAlignment="1">
      <alignment horizontal="distributed" vertical="center"/>
    </xf>
    <xf numFmtId="176" fontId="26" fillId="0" borderId="30" xfId="0" applyNumberFormat="1" applyFont="1" applyBorder="1" applyAlignment="1">
      <alignment shrinkToFit="1"/>
    </xf>
    <xf numFmtId="176" fontId="17" fillId="0" borderId="8" xfId="2" applyNumberFormat="1" applyFont="1" applyFill="1" applyBorder="1" applyAlignment="1"/>
    <xf numFmtId="176" fontId="17" fillId="0" borderId="25" xfId="2" applyNumberFormat="1" applyFont="1" applyFill="1" applyBorder="1" applyAlignment="1"/>
    <xf numFmtId="38" fontId="17" fillId="0" borderId="33" xfId="2" applyFont="1" applyFill="1" applyBorder="1" applyAlignment="1">
      <alignment horizontal="distributed" vertical="center"/>
    </xf>
    <xf numFmtId="176" fontId="26" fillId="0" borderId="33" xfId="0" applyNumberFormat="1" applyFont="1" applyBorder="1" applyAlignment="1">
      <alignment shrinkToFit="1"/>
    </xf>
    <xf numFmtId="176" fontId="17" fillId="0" borderId="9" xfId="2" applyNumberFormat="1" applyFont="1" applyFill="1" applyBorder="1" applyAlignment="1"/>
    <xf numFmtId="176" fontId="17" fillId="0" borderId="18" xfId="2" applyNumberFormat="1" applyFont="1" applyFill="1" applyBorder="1" applyAlignment="1"/>
    <xf numFmtId="176" fontId="17" fillId="0" borderId="10" xfId="2" applyNumberFormat="1" applyFont="1" applyFill="1" applyBorder="1" applyAlignment="1"/>
    <xf numFmtId="176" fontId="17" fillId="0" borderId="21" xfId="2" applyNumberFormat="1" applyFont="1" applyFill="1" applyBorder="1" applyAlignment="1"/>
    <xf numFmtId="38" fontId="17" fillId="0" borderId="35" xfId="2" applyFont="1" applyFill="1" applyBorder="1" applyAlignment="1">
      <alignment horizontal="distributed" vertical="center"/>
    </xf>
    <xf numFmtId="176" fontId="26" fillId="0" borderId="35" xfId="0" applyNumberFormat="1" applyFont="1" applyBorder="1" applyAlignment="1">
      <alignment shrinkToFit="1"/>
    </xf>
    <xf numFmtId="176" fontId="17" fillId="0" borderId="65" xfId="2" applyNumberFormat="1" applyFont="1" applyFill="1" applyBorder="1" applyAlignment="1"/>
    <xf numFmtId="176" fontId="17" fillId="0" borderId="23" xfId="2" applyNumberFormat="1" applyFont="1" applyFill="1" applyBorder="1" applyAlignment="1"/>
    <xf numFmtId="38" fontId="17" fillId="0" borderId="66" xfId="2" applyFont="1" applyFill="1" applyBorder="1" applyAlignment="1">
      <alignment horizontal="distributed" vertical="center"/>
    </xf>
    <xf numFmtId="176" fontId="26" fillId="0" borderId="66" xfId="0" applyNumberFormat="1" applyFont="1" applyBorder="1" applyAlignment="1">
      <alignment shrinkToFit="1"/>
    </xf>
    <xf numFmtId="176" fontId="17" fillId="0" borderId="68" xfId="2" applyNumberFormat="1" applyFont="1" applyFill="1" applyBorder="1" applyAlignment="1"/>
    <xf numFmtId="176" fontId="17" fillId="0" borderId="69" xfId="2" applyNumberFormat="1" applyFont="1" applyFill="1" applyBorder="1" applyAlignment="1"/>
    <xf numFmtId="176" fontId="17" fillId="0" borderId="16" xfId="2" applyNumberFormat="1" applyFont="1" applyFill="1" applyBorder="1" applyAlignment="1"/>
    <xf numFmtId="176" fontId="17" fillId="0" borderId="70" xfId="2" applyNumberFormat="1" applyFont="1" applyFill="1" applyBorder="1" applyAlignment="1"/>
    <xf numFmtId="38" fontId="17" fillId="0" borderId="71" xfId="2" applyFont="1" applyFill="1" applyBorder="1" applyAlignment="1">
      <alignment horizontal="distributed" vertical="center"/>
    </xf>
    <xf numFmtId="176" fontId="26" fillId="0" borderId="71" xfId="0" applyNumberFormat="1" applyFont="1" applyBorder="1" applyAlignment="1">
      <alignment shrinkToFit="1"/>
    </xf>
    <xf numFmtId="176" fontId="17" fillId="0" borderId="72" xfId="2" applyNumberFormat="1" applyFont="1" applyFill="1" applyBorder="1" applyAlignment="1"/>
    <xf numFmtId="176" fontId="17" fillId="0" borderId="73" xfId="2" applyNumberFormat="1" applyFont="1" applyFill="1" applyBorder="1" applyAlignment="1"/>
    <xf numFmtId="176" fontId="17" fillId="0" borderId="32" xfId="2" applyNumberFormat="1" applyFont="1" applyFill="1" applyBorder="1" applyAlignment="1"/>
    <xf numFmtId="176" fontId="17" fillId="0" borderId="62" xfId="2" applyNumberFormat="1" applyFont="1" applyFill="1" applyBorder="1" applyAlignment="1"/>
    <xf numFmtId="176" fontId="17" fillId="0" borderId="74" xfId="2" applyNumberFormat="1" applyFont="1" applyFill="1" applyBorder="1" applyAlignment="1"/>
    <xf numFmtId="176" fontId="17" fillId="0" borderId="75" xfId="2" applyNumberFormat="1" applyFont="1" applyFill="1" applyBorder="1" applyAlignment="1"/>
    <xf numFmtId="38" fontId="15" fillId="0" borderId="33" xfId="2" applyFont="1" applyFill="1" applyBorder="1" applyAlignment="1">
      <alignment horizontal="distributed" vertical="center"/>
    </xf>
    <xf numFmtId="176" fontId="15" fillId="0" borderId="9" xfId="2" applyNumberFormat="1" applyFont="1" applyFill="1" applyBorder="1" applyAlignment="1"/>
    <xf numFmtId="176" fontId="15" fillId="0" borderId="18" xfId="2" applyNumberFormat="1" applyFont="1" applyFill="1" applyBorder="1" applyAlignment="1"/>
    <xf numFmtId="176" fontId="17" fillId="0" borderId="76" xfId="2" applyNumberFormat="1" applyFont="1" applyFill="1" applyBorder="1" applyAlignment="1"/>
    <xf numFmtId="176" fontId="17" fillId="0" borderId="67" xfId="2" applyNumberFormat="1" applyFont="1" applyFill="1" applyBorder="1" applyAlignment="1"/>
    <xf numFmtId="176" fontId="26" fillId="0" borderId="77" xfId="0" applyNumberFormat="1" applyFont="1" applyBorder="1" applyAlignment="1">
      <alignment shrinkToFit="1"/>
    </xf>
    <xf numFmtId="0" fontId="29" fillId="0" borderId="0" xfId="0" applyFont="1" applyAlignment="1">
      <alignment horizontal="center" vertical="center"/>
    </xf>
    <xf numFmtId="0" fontId="29" fillId="0" borderId="0" xfId="0" applyFont="1" applyAlignment="1">
      <alignment horizontal="left" vertical="top"/>
    </xf>
    <xf numFmtId="0" fontId="25" fillId="0" borderId="0" xfId="0" applyFont="1" applyAlignment="1">
      <alignment horizontal="left" vertical="top"/>
    </xf>
    <xf numFmtId="177" fontId="14" fillId="0" borderId="78" xfId="2" applyNumberFormat="1" applyFont="1" applyFill="1" applyBorder="1">
      <alignment vertical="center"/>
    </xf>
    <xf numFmtId="177" fontId="19" fillId="0" borderId="0" xfId="2" applyNumberFormat="1">
      <alignment vertical="center"/>
    </xf>
    <xf numFmtId="177" fontId="14" fillId="0" borderId="0" xfId="2" applyNumberFormat="1" applyFont="1">
      <alignment vertical="center"/>
    </xf>
    <xf numFmtId="177" fontId="17" fillId="0" borderId="15" xfId="2" applyNumberFormat="1" applyFont="1" applyFill="1" applyBorder="1" applyAlignment="1">
      <alignment horizontal="distributed" vertical="center"/>
    </xf>
    <xf numFmtId="177" fontId="17" fillId="0" borderId="15" xfId="2" applyNumberFormat="1" applyFont="1" applyFill="1" applyBorder="1" applyAlignment="1">
      <alignment horizontal="center" vertical="center"/>
    </xf>
    <xf numFmtId="177" fontId="32" fillId="0" borderId="15" xfId="2" applyNumberFormat="1" applyFont="1" applyFill="1" applyBorder="1">
      <alignment vertical="center"/>
    </xf>
    <xf numFmtId="177" fontId="15" fillId="0" borderId="0" xfId="2" applyNumberFormat="1" applyFont="1">
      <alignment vertical="center"/>
    </xf>
    <xf numFmtId="177" fontId="17" fillId="0" borderId="2" xfId="2" applyNumberFormat="1" applyFont="1" applyFill="1" applyBorder="1" applyAlignment="1">
      <alignment horizontal="distributed" vertical="center"/>
    </xf>
    <xf numFmtId="177" fontId="17" fillId="0" borderId="2" xfId="2" applyNumberFormat="1" applyFont="1" applyFill="1" applyBorder="1" applyAlignment="1">
      <alignment horizontal="center" vertical="center"/>
    </xf>
    <xf numFmtId="177" fontId="32" fillId="0" borderId="2" xfId="2" applyNumberFormat="1" applyFont="1" applyFill="1" applyBorder="1">
      <alignment vertical="center"/>
    </xf>
    <xf numFmtId="177" fontId="17" fillId="0" borderId="3" xfId="2" applyNumberFormat="1" applyFont="1" applyFill="1" applyBorder="1" applyAlignment="1">
      <alignment horizontal="distributed" vertical="center"/>
    </xf>
    <xf numFmtId="177" fontId="17" fillId="0" borderId="3" xfId="2" applyNumberFormat="1" applyFont="1" applyFill="1" applyBorder="1" applyAlignment="1">
      <alignment horizontal="center" vertical="center"/>
    </xf>
    <xf numFmtId="177" fontId="32" fillId="0" borderId="3" xfId="2" applyNumberFormat="1" applyFont="1" applyFill="1" applyBorder="1">
      <alignment vertical="center"/>
    </xf>
    <xf numFmtId="177" fontId="17" fillId="0" borderId="1" xfId="2" applyNumberFormat="1" applyFont="1" applyFill="1" applyBorder="1" applyAlignment="1">
      <alignment horizontal="distributed" vertical="center"/>
    </xf>
    <xf numFmtId="177" fontId="17" fillId="0" borderId="1" xfId="2" applyNumberFormat="1" applyFont="1" applyFill="1" applyBorder="1" applyAlignment="1">
      <alignment horizontal="center" vertical="center"/>
    </xf>
    <xf numFmtId="177" fontId="32" fillId="0" borderId="1" xfId="2" applyNumberFormat="1" applyFont="1" applyFill="1" applyBorder="1">
      <alignment vertical="center"/>
    </xf>
    <xf numFmtId="177" fontId="17" fillId="0" borderId="7" xfId="2" applyNumberFormat="1" applyFont="1" applyFill="1" applyBorder="1" applyAlignment="1">
      <alignment horizontal="distributed" vertical="center"/>
    </xf>
    <xf numFmtId="177" fontId="17" fillId="0" borderId="7" xfId="2" applyNumberFormat="1" applyFont="1" applyFill="1" applyBorder="1" applyAlignment="1">
      <alignment horizontal="center" vertical="center"/>
    </xf>
    <xf numFmtId="177" fontId="32" fillId="0" borderId="7" xfId="2" applyNumberFormat="1" applyFont="1" applyFill="1" applyBorder="1">
      <alignment vertical="center"/>
    </xf>
    <xf numFmtId="177" fontId="15" fillId="0" borderId="0" xfId="2" applyNumberFormat="1" applyFont="1" applyFill="1">
      <alignment vertical="center"/>
    </xf>
    <xf numFmtId="177" fontId="17" fillId="0" borderId="46" xfId="2" applyNumberFormat="1" applyFont="1" applyFill="1" applyBorder="1" applyAlignment="1">
      <alignment horizontal="center" vertical="center"/>
    </xf>
    <xf numFmtId="177" fontId="32" fillId="0" borderId="46" xfId="2" applyNumberFormat="1" applyFont="1" applyFill="1" applyBorder="1">
      <alignment vertical="center"/>
    </xf>
    <xf numFmtId="177" fontId="17" fillId="0" borderId="4" xfId="2" applyNumberFormat="1" applyFont="1" applyFill="1" applyBorder="1" applyAlignment="1">
      <alignment horizontal="distributed" vertical="center"/>
    </xf>
    <xf numFmtId="177" fontId="17" fillId="0" borderId="5" xfId="2" applyNumberFormat="1" applyFont="1" applyFill="1" applyBorder="1" applyAlignment="1">
      <alignment horizontal="center" vertical="center"/>
    </xf>
    <xf numFmtId="177" fontId="32" fillId="0" borderId="5" xfId="2" applyNumberFormat="1" applyFont="1" applyFill="1" applyBorder="1">
      <alignment vertical="center"/>
    </xf>
    <xf numFmtId="177" fontId="17" fillId="0" borderId="80" xfId="2" applyNumberFormat="1" applyFont="1" applyFill="1" applyBorder="1" applyAlignment="1">
      <alignment horizontal="distributed" vertical="center"/>
    </xf>
    <xf numFmtId="177" fontId="32" fillId="0" borderId="7" xfId="2" applyNumberFormat="1" applyFont="1" applyFill="1" applyBorder="1" applyAlignment="1">
      <alignment horizontal="right" vertical="center"/>
    </xf>
    <xf numFmtId="177" fontId="32" fillId="0" borderId="7" xfId="2" applyNumberFormat="1" applyFont="1" applyFill="1" applyBorder="1" applyAlignment="1">
      <alignment vertical="center"/>
    </xf>
    <xf numFmtId="177" fontId="15" fillId="0" borderId="7" xfId="2" applyNumberFormat="1" applyFont="1" applyFill="1" applyBorder="1" applyAlignment="1">
      <alignment horizontal="distributed" vertical="center"/>
    </xf>
    <xf numFmtId="177" fontId="17" fillId="0" borderId="8" xfId="2" applyNumberFormat="1" applyFont="1" applyFill="1" applyBorder="1" applyAlignment="1">
      <alignment horizontal="distributed" vertical="center"/>
    </xf>
    <xf numFmtId="177" fontId="17" fillId="0" borderId="9" xfId="2" applyNumberFormat="1" applyFont="1" applyFill="1" applyBorder="1" applyAlignment="1">
      <alignment horizontal="distributed" vertical="center"/>
    </xf>
    <xf numFmtId="177" fontId="17" fillId="0" borderId="81" xfId="2" applyNumberFormat="1" applyFont="1" applyFill="1" applyBorder="1" applyAlignment="1">
      <alignment horizontal="distributed" vertical="center"/>
    </xf>
    <xf numFmtId="177" fontId="17" fillId="7" borderId="2" xfId="2" applyNumberFormat="1" applyFont="1" applyFill="1" applyBorder="1" applyAlignment="1">
      <alignment horizontal="distributed" vertical="center"/>
    </xf>
    <xf numFmtId="177" fontId="17" fillId="0" borderId="10" xfId="2" applyNumberFormat="1" applyFont="1" applyFill="1" applyBorder="1" applyAlignment="1">
      <alignment horizontal="distributed" vertical="center"/>
    </xf>
    <xf numFmtId="177" fontId="17" fillId="0" borderId="11" xfId="2" applyNumberFormat="1" applyFont="1" applyFill="1" applyBorder="1" applyAlignment="1">
      <alignment horizontal="center" vertical="center"/>
    </xf>
    <xf numFmtId="177" fontId="32" fillId="0" borderId="11" xfId="2" applyNumberFormat="1" applyFont="1" applyFill="1" applyBorder="1">
      <alignment vertical="center"/>
    </xf>
    <xf numFmtId="177" fontId="14" fillId="0" borderId="0" xfId="2" applyNumberFormat="1" applyFont="1" applyAlignment="1">
      <alignment horizontal="center" vertical="center"/>
    </xf>
    <xf numFmtId="177" fontId="15" fillId="0" borderId="0" xfId="2" applyNumberFormat="1" applyFont="1" applyAlignment="1">
      <alignment horizontal="distributed" vertical="center"/>
    </xf>
    <xf numFmtId="177" fontId="15" fillId="0" borderId="0" xfId="2" applyNumberFormat="1" applyFont="1" applyAlignment="1">
      <alignment horizontal="center" vertical="center"/>
    </xf>
    <xf numFmtId="176" fontId="26" fillId="0" borderId="84" xfId="0" applyNumberFormat="1" applyFont="1" applyBorder="1" applyAlignment="1">
      <alignment shrinkToFit="1"/>
    </xf>
    <xf numFmtId="176" fontId="26" fillId="0" borderId="85" xfId="0" applyNumberFormat="1" applyFont="1" applyBorder="1" applyAlignment="1">
      <alignment shrinkToFit="1"/>
    </xf>
    <xf numFmtId="176" fontId="26" fillId="0" borderId="6" xfId="0" applyNumberFormat="1" applyFont="1" applyBorder="1" applyAlignment="1">
      <alignment shrinkToFit="1"/>
    </xf>
    <xf numFmtId="176" fontId="26" fillId="0" borderId="86" xfId="0" applyNumberFormat="1" applyFont="1" applyBorder="1" applyAlignment="1">
      <alignment shrinkToFit="1"/>
    </xf>
    <xf numFmtId="176" fontId="26" fillId="0" borderId="87" xfId="0" applyNumberFormat="1" applyFont="1" applyBorder="1" applyAlignment="1">
      <alignment shrinkToFit="1"/>
    </xf>
    <xf numFmtId="176" fontId="26" fillId="0" borderId="12" xfId="0" applyNumberFormat="1" applyFont="1" applyBorder="1" applyAlignment="1"/>
    <xf numFmtId="176" fontId="26" fillId="0" borderId="88" xfId="0" applyNumberFormat="1" applyFont="1" applyBorder="1" applyAlignment="1">
      <alignment shrinkToFit="1"/>
    </xf>
    <xf numFmtId="176" fontId="26" fillId="0" borderId="89" xfId="0" applyNumberFormat="1" applyFont="1" applyBorder="1" applyAlignment="1">
      <alignment shrinkToFit="1"/>
    </xf>
    <xf numFmtId="176" fontId="26" fillId="0" borderId="90" xfId="0" applyNumberFormat="1" applyFont="1" applyBorder="1" applyAlignment="1">
      <alignment shrinkToFit="1"/>
    </xf>
    <xf numFmtId="176" fontId="26" fillId="0" borderId="91" xfId="0" applyNumberFormat="1" applyFont="1" applyBorder="1" applyAlignment="1">
      <alignment shrinkToFit="1"/>
    </xf>
    <xf numFmtId="176" fontId="26" fillId="0" borderId="92" xfId="0" applyNumberFormat="1" applyFont="1" applyBorder="1" applyAlignment="1">
      <alignment shrinkToFit="1"/>
    </xf>
    <xf numFmtId="176" fontId="26" fillId="0" borderId="83" xfId="0" applyNumberFormat="1" applyFont="1" applyBorder="1" applyAlignment="1">
      <alignment shrinkToFit="1"/>
    </xf>
    <xf numFmtId="0" fontId="28" fillId="0" borderId="93" xfId="0" applyFont="1" applyBorder="1" applyAlignment="1">
      <alignment horizontal="center" vertical="center" wrapText="1"/>
    </xf>
    <xf numFmtId="176" fontId="17" fillId="0" borderId="94" xfId="2" applyNumberFormat="1" applyFont="1" applyFill="1" applyBorder="1" applyAlignment="1"/>
    <xf numFmtId="176" fontId="26" fillId="0" borderId="94" xfId="0" applyNumberFormat="1" applyFont="1" applyBorder="1" applyAlignment="1"/>
    <xf numFmtId="0" fontId="25" fillId="0" borderId="95" xfId="0" applyFont="1" applyBorder="1" applyAlignment="1">
      <alignment horizontal="center" vertical="center" wrapText="1"/>
    </xf>
    <xf numFmtId="0" fontId="26" fillId="0" borderId="0" xfId="0" applyFont="1" applyAlignment="1">
      <alignment horizontal="center" vertical="top"/>
    </xf>
    <xf numFmtId="177" fontId="14" fillId="0" borderId="36" xfId="2" applyNumberFormat="1" applyFont="1" applyFill="1" applyBorder="1" applyAlignment="1">
      <alignment horizontal="center" vertical="center" wrapText="1"/>
    </xf>
    <xf numFmtId="177" fontId="32" fillId="0" borderId="28" xfId="2" applyNumberFormat="1" applyFont="1" applyFill="1" applyBorder="1">
      <alignment vertical="center"/>
    </xf>
    <xf numFmtId="177" fontId="32" fillId="0" borderId="19" xfId="2" applyNumberFormat="1" applyFont="1" applyFill="1" applyBorder="1">
      <alignment vertical="center"/>
    </xf>
    <xf numFmtId="177" fontId="32" fillId="0" borderId="20" xfId="2" applyNumberFormat="1" applyFont="1" applyFill="1" applyBorder="1">
      <alignment vertical="center"/>
    </xf>
    <xf numFmtId="177" fontId="32" fillId="0" borderId="17" xfId="2" applyNumberFormat="1" applyFont="1" applyFill="1" applyBorder="1">
      <alignment vertical="center"/>
    </xf>
    <xf numFmtId="177" fontId="32" fillId="0" borderId="38" xfId="2" applyNumberFormat="1" applyFont="1" applyFill="1" applyBorder="1">
      <alignment vertical="center"/>
    </xf>
    <xf numFmtId="177" fontId="32" fillId="0" borderId="104" xfId="2" applyNumberFormat="1" applyFont="1" applyFill="1" applyBorder="1">
      <alignment vertical="center"/>
    </xf>
    <xf numFmtId="177" fontId="32" fillId="0" borderId="26" xfId="2" applyNumberFormat="1" applyFont="1" applyFill="1" applyBorder="1">
      <alignment vertical="center"/>
    </xf>
    <xf numFmtId="177" fontId="32" fillId="0" borderId="38" xfId="2" applyNumberFormat="1" applyFont="1" applyFill="1" applyBorder="1" applyAlignment="1">
      <alignment vertical="center"/>
    </xf>
    <xf numFmtId="177" fontId="17" fillId="6" borderId="108" xfId="2" applyNumberFormat="1" applyFont="1" applyFill="1" applyBorder="1" applyAlignment="1">
      <alignment horizontal="center" vertical="center"/>
    </xf>
    <xf numFmtId="177" fontId="17" fillId="6" borderId="99" xfId="2" applyNumberFormat="1" applyFont="1" applyFill="1" applyBorder="1" applyAlignment="1">
      <alignment horizontal="center" vertical="center"/>
    </xf>
    <xf numFmtId="177" fontId="32" fillId="2" borderId="99" xfId="2" applyNumberFormat="1" applyFont="1" applyFill="1" applyBorder="1">
      <alignment vertical="center"/>
    </xf>
    <xf numFmtId="177" fontId="32" fillId="2" borderId="109" xfId="2" applyNumberFormat="1" applyFont="1" applyFill="1" applyBorder="1">
      <alignment vertical="center"/>
    </xf>
    <xf numFmtId="177" fontId="32" fillId="0" borderId="27" xfId="2" applyNumberFormat="1" applyFont="1" applyFill="1" applyBorder="1">
      <alignment vertical="center"/>
    </xf>
    <xf numFmtId="176" fontId="17" fillId="0" borderId="14" xfId="2" applyNumberFormat="1" applyFont="1" applyFill="1" applyBorder="1" applyAlignment="1"/>
    <xf numFmtId="0" fontId="26" fillId="0" borderId="96"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107" xfId="0" applyFont="1" applyBorder="1" applyAlignment="1">
      <alignment horizontal="center" vertical="center"/>
    </xf>
    <xf numFmtId="38" fontId="15" fillId="0" borderId="100" xfId="2" applyFont="1" applyFill="1" applyBorder="1" applyAlignment="1">
      <alignment horizontal="center" vertical="center" wrapText="1"/>
    </xf>
    <xf numFmtId="176" fontId="17" fillId="0" borderId="111" xfId="2" applyNumberFormat="1" applyFont="1" applyFill="1" applyBorder="1" applyAlignment="1"/>
    <xf numFmtId="176" fontId="26" fillId="0" borderId="6" xfId="0" applyNumberFormat="1" applyFont="1" applyBorder="1" applyAlignment="1">
      <alignment horizontal="right" shrinkToFit="1"/>
    </xf>
    <xf numFmtId="38" fontId="14" fillId="0" borderId="106" xfId="2" applyFont="1" applyFill="1" applyBorder="1" applyAlignment="1">
      <alignment horizontal="center" vertical="center" wrapText="1"/>
    </xf>
    <xf numFmtId="38" fontId="15" fillId="0" borderId="45" xfId="2" applyFont="1" applyFill="1" applyBorder="1" applyAlignment="1">
      <alignment horizontal="right"/>
    </xf>
    <xf numFmtId="176" fontId="26" fillId="0" borderId="90" xfId="0" applyNumberFormat="1" applyFont="1" applyBorder="1" applyAlignment="1">
      <alignment horizontal="right" shrinkToFit="1"/>
    </xf>
    <xf numFmtId="49" fontId="10" fillId="0" borderId="0" xfId="0" applyNumberFormat="1" applyFont="1" applyBorder="1" applyAlignment="1">
      <alignment horizontal="left" vertical="center" wrapText="1" indent="2"/>
    </xf>
    <xf numFmtId="0" fontId="26" fillId="0" borderId="112" xfId="0" applyFont="1" applyBorder="1" applyAlignment="1">
      <alignment horizontal="center" vertical="top" wrapText="1"/>
    </xf>
    <xf numFmtId="0" fontId="26" fillId="0" borderId="77" xfId="0" applyFont="1" applyBorder="1" applyAlignment="1">
      <alignment horizontal="center" vertical="top" wrapText="1"/>
    </xf>
    <xf numFmtId="0" fontId="25" fillId="0" borderId="77" xfId="0" applyFont="1" applyBorder="1" applyAlignment="1">
      <alignment horizontal="left" vertical="top" wrapText="1" indent="8"/>
    </xf>
    <xf numFmtId="49" fontId="11" fillId="0" borderId="0" xfId="0" applyNumberFormat="1" applyFont="1" applyAlignment="1">
      <alignment horizontal="left" vertical="center" indent="2"/>
    </xf>
    <xf numFmtId="176" fontId="26" fillId="0" borderId="85" xfId="0" applyNumberFormat="1" applyFont="1" applyBorder="1" applyAlignment="1">
      <alignment horizontal="right" shrinkToFit="1"/>
    </xf>
    <xf numFmtId="38" fontId="23" fillId="2" borderId="113" xfId="2" applyFont="1" applyFill="1" applyBorder="1">
      <alignment vertical="center"/>
    </xf>
    <xf numFmtId="38" fontId="23" fillId="2" borderId="114" xfId="2" applyFont="1" applyFill="1" applyBorder="1">
      <alignment vertical="center"/>
    </xf>
    <xf numFmtId="38" fontId="23" fillId="5" borderId="113" xfId="2" applyFont="1" applyFill="1" applyBorder="1">
      <alignment vertical="center"/>
    </xf>
    <xf numFmtId="38" fontId="23" fillId="3" borderId="113" xfId="2" applyFont="1" applyFill="1" applyBorder="1">
      <alignment vertical="center"/>
    </xf>
    <xf numFmtId="38" fontId="23" fillId="3" borderId="114" xfId="2" applyFont="1" applyFill="1" applyBorder="1">
      <alignment vertical="center"/>
    </xf>
    <xf numFmtId="38" fontId="23" fillId="0" borderId="113" xfId="2" applyFont="1" applyFill="1" applyBorder="1">
      <alignment vertical="center"/>
    </xf>
    <xf numFmtId="38" fontId="23" fillId="0" borderId="114" xfId="2" applyFont="1" applyFill="1" applyBorder="1">
      <alignment vertical="center"/>
    </xf>
    <xf numFmtId="176" fontId="26" fillId="0" borderId="89" xfId="0" applyNumberFormat="1" applyFont="1" applyBorder="1" applyAlignment="1">
      <alignment horizontal="right" shrinkToFit="1"/>
    </xf>
    <xf numFmtId="177" fontId="14" fillId="0" borderId="35" xfId="2" applyNumberFormat="1" applyFont="1" applyFill="1" applyBorder="1" applyAlignment="1">
      <alignment horizontal="center" vertical="center" wrapText="1"/>
    </xf>
    <xf numFmtId="0" fontId="25" fillId="0" borderId="0" xfId="0" applyFont="1" applyAlignment="1">
      <alignment horizontal="center" vertical="center" wrapText="1"/>
    </xf>
    <xf numFmtId="177" fontId="17" fillId="6" borderId="113" xfId="2" applyNumberFormat="1" applyFont="1" applyFill="1" applyBorder="1" applyAlignment="1">
      <alignment horizontal="center" vertical="center"/>
    </xf>
    <xf numFmtId="177" fontId="32" fillId="2" borderId="113" xfId="2" applyNumberFormat="1" applyFont="1" applyFill="1" applyBorder="1">
      <alignment vertical="center"/>
    </xf>
    <xf numFmtId="177" fontId="32" fillId="2" borderId="114" xfId="2" applyNumberFormat="1" applyFont="1" applyFill="1" applyBorder="1">
      <alignment vertical="center"/>
    </xf>
    <xf numFmtId="177" fontId="17" fillId="3" borderId="113" xfId="2" applyNumberFormat="1" applyFont="1" applyFill="1" applyBorder="1" applyAlignment="1">
      <alignment horizontal="center" vertical="center"/>
    </xf>
    <xf numFmtId="177" fontId="32" fillId="4" borderId="113" xfId="2" applyNumberFormat="1" applyFont="1" applyFill="1" applyBorder="1">
      <alignment vertical="center"/>
    </xf>
    <xf numFmtId="177" fontId="32" fillId="4" borderId="114" xfId="2" applyNumberFormat="1" applyFont="1" applyFill="1" applyBorder="1">
      <alignment vertical="center"/>
    </xf>
    <xf numFmtId="0" fontId="26" fillId="0" borderId="110"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05" xfId="0" applyFont="1" applyBorder="1" applyAlignment="1">
      <alignment horizontal="center" vertical="center" wrapText="1"/>
    </xf>
    <xf numFmtId="0" fontId="26" fillId="0" borderId="115" xfId="0" applyFont="1" applyBorder="1" applyAlignment="1">
      <alignment horizontal="center" vertical="center"/>
    </xf>
    <xf numFmtId="176" fontId="26" fillId="0" borderId="116" xfId="0" applyNumberFormat="1" applyFont="1" applyBorder="1" applyAlignment="1">
      <alignment shrinkToFit="1"/>
    </xf>
    <xf numFmtId="177" fontId="30" fillId="0" borderId="12" xfId="2" applyNumberFormat="1" applyFont="1" applyFill="1" applyBorder="1" applyAlignment="1">
      <alignment horizontal="center" vertical="center"/>
    </xf>
    <xf numFmtId="177" fontId="14" fillId="0" borderId="96" xfId="2" applyNumberFormat="1" applyFont="1" applyFill="1" applyBorder="1" applyAlignment="1">
      <alignment horizontal="center" vertical="center" wrapText="1"/>
    </xf>
    <xf numFmtId="177" fontId="14" fillId="0" borderId="47" xfId="2" applyNumberFormat="1" applyFont="1" applyFill="1" applyBorder="1" applyAlignment="1">
      <alignment horizontal="center" vertical="center" wrapText="1"/>
    </xf>
    <xf numFmtId="177" fontId="14" fillId="0" borderId="48" xfId="2" applyNumberFormat="1" applyFont="1" applyFill="1" applyBorder="1" applyAlignment="1">
      <alignment horizontal="center" vertical="center" wrapText="1"/>
    </xf>
    <xf numFmtId="177" fontId="14" fillId="0" borderId="110" xfId="2" applyNumberFormat="1" applyFont="1" applyFill="1" applyBorder="1" applyAlignment="1">
      <alignment horizontal="center" vertical="center" wrapText="1"/>
    </xf>
    <xf numFmtId="177" fontId="14" fillId="0" borderId="52" xfId="2" applyNumberFormat="1" applyFont="1" applyFill="1" applyBorder="1" applyAlignment="1">
      <alignment horizontal="center" vertical="center" wrapText="1"/>
    </xf>
    <xf numFmtId="177" fontId="14" fillId="0" borderId="53" xfId="2" applyNumberFormat="1" applyFont="1" applyFill="1" applyBorder="1" applyAlignment="1">
      <alignment horizontal="center" vertical="center" wrapText="1"/>
    </xf>
    <xf numFmtId="177" fontId="14" fillId="0" borderId="97" xfId="2" applyNumberFormat="1" applyFont="1" applyFill="1" applyBorder="1" applyAlignment="1">
      <alignment horizontal="distributed" vertical="center" wrapText="1"/>
    </xf>
    <xf numFmtId="177" fontId="14" fillId="0" borderId="52" xfId="2" applyNumberFormat="1" applyFont="1" applyFill="1" applyBorder="1" applyAlignment="1">
      <alignment horizontal="distributed" vertical="center" wrapText="1"/>
    </xf>
    <xf numFmtId="177" fontId="14" fillId="0" borderId="53" xfId="2" applyNumberFormat="1" applyFont="1" applyFill="1" applyBorder="1" applyAlignment="1">
      <alignment horizontal="distributed" vertical="center" wrapText="1"/>
    </xf>
    <xf numFmtId="177" fontId="14" fillId="0" borderId="30" xfId="2" applyNumberFormat="1" applyFont="1" applyFill="1" applyBorder="1" applyAlignment="1">
      <alignment horizontal="center" vertical="center" wrapText="1"/>
    </xf>
    <xf numFmtId="177" fontId="14" fillId="0" borderId="33" xfId="2" applyNumberFormat="1" applyFont="1" applyFill="1" applyBorder="1" applyAlignment="1">
      <alignment horizontal="center" vertical="center" wrapText="1"/>
    </xf>
    <xf numFmtId="177" fontId="14" fillId="0" borderId="35" xfId="2" applyNumberFormat="1" applyFont="1" applyFill="1" applyBorder="1" applyAlignment="1">
      <alignment horizontal="center" vertical="center" wrapText="1"/>
    </xf>
    <xf numFmtId="177" fontId="14" fillId="0" borderId="31" xfId="2" applyNumberFormat="1" applyFont="1" applyFill="1" applyBorder="1" applyAlignment="1">
      <alignment horizontal="center" vertical="center" wrapText="1"/>
    </xf>
    <xf numFmtId="177" fontId="14" fillId="0" borderId="34" xfId="2" applyNumberFormat="1" applyFont="1" applyFill="1" applyBorder="1" applyAlignment="1">
      <alignment horizontal="center" vertical="center" wrapText="1"/>
    </xf>
    <xf numFmtId="177" fontId="31" fillId="0" borderId="98" xfId="2" applyNumberFormat="1" applyFont="1" applyFill="1" applyBorder="1" applyAlignment="1">
      <alignment horizontal="center" vertical="center"/>
    </xf>
    <xf numFmtId="177" fontId="31" fillId="0" borderId="44" xfId="2" applyNumberFormat="1" applyFont="1" applyFill="1" applyBorder="1" applyAlignment="1">
      <alignment horizontal="center" vertical="center"/>
    </xf>
    <xf numFmtId="177" fontId="31" fillId="0" borderId="45" xfId="2" applyNumberFormat="1" applyFont="1" applyFill="1" applyBorder="1" applyAlignment="1">
      <alignment horizontal="center" vertical="center"/>
    </xf>
    <xf numFmtId="177" fontId="31" fillId="0" borderId="99" xfId="2" applyNumberFormat="1" applyFont="1" applyFill="1" applyBorder="1" applyAlignment="1">
      <alignment horizontal="center" vertical="center"/>
    </xf>
    <xf numFmtId="177" fontId="31" fillId="0" borderId="46" xfId="2" applyNumberFormat="1" applyFont="1" applyFill="1" applyBorder="1" applyAlignment="1">
      <alignment horizontal="center" vertical="center"/>
    </xf>
    <xf numFmtId="177" fontId="31" fillId="0" borderId="11" xfId="2" applyNumberFormat="1" applyFont="1" applyFill="1" applyBorder="1" applyAlignment="1">
      <alignment horizontal="center" vertical="center"/>
    </xf>
    <xf numFmtId="177" fontId="15" fillId="2" borderId="100" xfId="2" applyNumberFormat="1" applyFont="1" applyFill="1" applyBorder="1" applyAlignment="1">
      <alignment horizontal="distributed" vertical="center" wrapText="1"/>
    </xf>
    <xf numFmtId="177" fontId="15" fillId="2" borderId="101" xfId="2" applyNumberFormat="1" applyFont="1" applyFill="1" applyBorder="1" applyAlignment="1">
      <alignment horizontal="distributed" vertical="center" wrapText="1"/>
    </xf>
    <xf numFmtId="177" fontId="15" fillId="4" borderId="100" xfId="2" applyNumberFormat="1" applyFont="1" applyFill="1" applyBorder="1" applyAlignment="1">
      <alignment horizontal="distributed" vertical="center" wrapText="1"/>
    </xf>
    <xf numFmtId="177" fontId="15" fillId="4" borderId="102" xfId="2" applyNumberFormat="1" applyFont="1" applyFill="1" applyBorder="1" applyAlignment="1">
      <alignment horizontal="distributed" vertical="center" wrapText="1"/>
    </xf>
    <xf numFmtId="177" fontId="15" fillId="4" borderId="101" xfId="2" applyNumberFormat="1" applyFont="1" applyFill="1" applyBorder="1" applyAlignment="1">
      <alignment horizontal="distributed" vertical="center" wrapText="1"/>
    </xf>
    <xf numFmtId="177" fontId="31" fillId="0" borderId="103" xfId="2" applyNumberFormat="1" applyFont="1" applyFill="1" applyBorder="1" applyAlignment="1">
      <alignment horizontal="center" vertical="center"/>
    </xf>
    <xf numFmtId="177" fontId="31" fillId="0" borderId="54" xfId="2" applyNumberFormat="1" applyFont="1" applyFill="1" applyBorder="1" applyAlignment="1">
      <alignment horizontal="center" vertical="center"/>
    </xf>
    <xf numFmtId="177" fontId="31" fillId="0" borderId="55" xfId="2" applyNumberFormat="1" applyFont="1" applyFill="1" applyBorder="1" applyAlignment="1">
      <alignment horizontal="center" vertical="center"/>
    </xf>
    <xf numFmtId="177" fontId="31" fillId="0" borderId="105" xfId="2" applyNumberFormat="1" applyFont="1" applyFill="1" applyBorder="1" applyAlignment="1">
      <alignment horizontal="center" vertical="center"/>
    </xf>
    <xf numFmtId="177" fontId="31" fillId="0" borderId="79" xfId="2" applyNumberFormat="1" applyFont="1" applyFill="1" applyBorder="1" applyAlignment="1">
      <alignment horizontal="center" vertical="center"/>
    </xf>
    <xf numFmtId="177" fontId="31" fillId="0" borderId="56" xfId="2" applyNumberFormat="1" applyFont="1" applyFill="1" applyBorder="1" applyAlignment="1">
      <alignment horizontal="center" vertical="center"/>
    </xf>
    <xf numFmtId="177" fontId="31" fillId="0" borderId="96" xfId="2" applyNumberFormat="1" applyFont="1" applyFill="1" applyBorder="1" applyAlignment="1">
      <alignment horizontal="center" vertical="center"/>
    </xf>
    <xf numFmtId="177" fontId="31" fillId="0" borderId="47" xfId="2" applyNumberFormat="1" applyFont="1" applyFill="1" applyBorder="1" applyAlignment="1">
      <alignment horizontal="center" vertical="center"/>
    </xf>
    <xf numFmtId="177" fontId="31" fillId="0" borderId="48" xfId="2" applyNumberFormat="1" applyFont="1" applyFill="1" applyBorder="1" applyAlignment="1">
      <alignment horizontal="center" vertical="center"/>
    </xf>
    <xf numFmtId="177" fontId="15" fillId="2" borderId="106" xfId="2" applyNumberFormat="1" applyFont="1" applyFill="1" applyBorder="1" applyAlignment="1">
      <alignment horizontal="distributed" vertical="center" wrapText="1"/>
    </xf>
    <xf numFmtId="177" fontId="15" fillId="2" borderId="107" xfId="2" applyNumberFormat="1" applyFont="1" applyFill="1" applyBorder="1" applyAlignment="1">
      <alignment horizontal="distributed" vertical="center" wrapText="1"/>
    </xf>
    <xf numFmtId="177" fontId="31" fillId="0" borderId="110" xfId="2" applyNumberFormat="1" applyFont="1" applyFill="1" applyBorder="1" applyAlignment="1">
      <alignment horizontal="center" vertical="center"/>
    </xf>
    <xf numFmtId="177" fontId="31" fillId="0" borderId="52" xfId="2" applyNumberFormat="1" applyFont="1" applyFill="1" applyBorder="1" applyAlignment="1">
      <alignment horizontal="center" vertical="center"/>
    </xf>
    <xf numFmtId="177" fontId="31" fillId="0" borderId="53" xfId="2" applyNumberFormat="1" applyFont="1" applyFill="1" applyBorder="1" applyAlignment="1">
      <alignment horizontal="center" vertical="center"/>
    </xf>
    <xf numFmtId="177" fontId="15" fillId="0" borderId="100" xfId="2" applyNumberFormat="1" applyFont="1" applyFill="1" applyBorder="1" applyAlignment="1">
      <alignment horizontal="distributed" vertical="center" wrapText="1"/>
    </xf>
    <xf numFmtId="177" fontId="15" fillId="0" borderId="102" xfId="2" applyNumberFormat="1" applyFont="1" applyFill="1" applyBorder="1" applyAlignment="1">
      <alignment horizontal="distributed" vertical="center" wrapText="1"/>
    </xf>
    <xf numFmtId="177" fontId="15" fillId="0" borderId="101" xfId="2" applyNumberFormat="1" applyFont="1" applyFill="1" applyBorder="1" applyAlignment="1">
      <alignment horizontal="distributed" vertical="center" wrapText="1"/>
    </xf>
    <xf numFmtId="177" fontId="14" fillId="0" borderId="82" xfId="2" applyNumberFormat="1" applyFont="1" applyBorder="1" applyAlignment="1">
      <alignment horizontal="right" vertical="center" wrapText="1"/>
    </xf>
    <xf numFmtId="177" fontId="14" fillId="0" borderId="82" xfId="2" applyNumberFormat="1" applyFont="1" applyBorder="1" applyAlignment="1">
      <alignment horizontal="right" vertical="center"/>
    </xf>
    <xf numFmtId="0" fontId="26" fillId="0" borderId="9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110"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5" fillId="0" borderId="0" xfId="0" applyFont="1" applyAlignment="1">
      <alignment horizontal="center" vertical="center" wrapText="1"/>
    </xf>
    <xf numFmtId="0" fontId="25" fillId="0" borderId="12"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24" xfId="0" applyFont="1" applyBorder="1" applyAlignment="1">
      <alignment horizontal="center" vertical="center" wrapText="1"/>
    </xf>
    <xf numFmtId="38" fontId="17" fillId="3" borderId="102" xfId="2" applyFont="1" applyFill="1" applyBorder="1" applyAlignment="1">
      <alignment horizontal="distributed" vertical="center"/>
    </xf>
    <xf numFmtId="38" fontId="17" fillId="3" borderId="12" xfId="2" applyFont="1" applyFill="1" applyBorder="1" applyAlignment="1">
      <alignment horizontal="distributed" vertical="center"/>
    </xf>
    <xf numFmtId="38" fontId="17" fillId="3" borderId="51" xfId="2" applyFont="1" applyFill="1" applyBorder="1" applyAlignment="1">
      <alignment horizontal="distributed" vertical="center"/>
    </xf>
    <xf numFmtId="38" fontId="17" fillId="0" borderId="102" xfId="2" applyFont="1" applyFill="1" applyBorder="1" applyAlignment="1">
      <alignment horizontal="distributed" vertical="center"/>
    </xf>
    <xf numFmtId="38" fontId="17" fillId="0" borderId="101" xfId="2" applyFont="1" applyFill="1" applyBorder="1" applyAlignment="1">
      <alignment horizontal="distributed" vertical="center"/>
    </xf>
    <xf numFmtId="38" fontId="17" fillId="0" borderId="98" xfId="2" applyFont="1" applyFill="1"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38" fontId="17" fillId="0" borderId="99" xfId="2" applyFont="1" applyFill="1"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38" fontId="17" fillId="2" borderId="100" xfId="2" applyFont="1" applyFill="1" applyBorder="1" applyAlignment="1">
      <alignment horizontal="distributed" vertical="center"/>
    </xf>
    <xf numFmtId="38" fontId="17" fillId="2" borderId="101" xfId="2" applyFont="1" applyFill="1" applyBorder="1" applyAlignment="1">
      <alignment horizontal="distributed" vertical="center"/>
    </xf>
    <xf numFmtId="38" fontId="17" fillId="0" borderId="46" xfId="2" applyFont="1" applyFill="1" applyBorder="1" applyAlignment="1">
      <alignment horizontal="center" vertical="center"/>
    </xf>
    <xf numFmtId="38" fontId="17" fillId="0" borderId="11" xfId="2" applyFont="1" applyFill="1" applyBorder="1" applyAlignment="1">
      <alignment horizontal="center" vertical="center"/>
    </xf>
    <xf numFmtId="38" fontId="17" fillId="0" borderId="1" xfId="2" applyFont="1" applyFill="1" applyBorder="1" applyAlignment="1">
      <alignment horizontal="center" vertical="center"/>
    </xf>
    <xf numFmtId="38" fontId="17" fillId="0" borderId="2" xfId="2" applyFont="1" applyFill="1" applyBorder="1" applyAlignment="1">
      <alignment horizontal="center" vertical="center"/>
    </xf>
    <xf numFmtId="38" fontId="17" fillId="3" borderId="100" xfId="2" applyFont="1" applyFill="1" applyBorder="1" applyAlignment="1">
      <alignment horizontal="distributed" vertical="center"/>
    </xf>
    <xf numFmtId="38" fontId="17" fillId="3" borderId="101" xfId="2" applyFont="1" applyFill="1" applyBorder="1" applyAlignment="1">
      <alignment horizontal="distributed" vertical="center"/>
    </xf>
    <xf numFmtId="38" fontId="17" fillId="0" borderId="44" xfId="2" applyFont="1" applyFill="1" applyBorder="1" applyAlignment="1">
      <alignment horizontal="center" vertical="center"/>
    </xf>
    <xf numFmtId="38" fontId="17" fillId="0" borderId="45" xfId="2" applyFont="1" applyFill="1" applyBorder="1" applyAlignment="1">
      <alignment horizontal="center" vertical="center"/>
    </xf>
    <xf numFmtId="38" fontId="17" fillId="0" borderId="3" xfId="2" applyFont="1" applyFill="1" applyBorder="1" applyAlignment="1">
      <alignment horizontal="center" vertical="center"/>
    </xf>
    <xf numFmtId="38" fontId="17" fillId="0" borderId="96" xfId="2" applyFont="1" applyFill="1" applyBorder="1" applyAlignment="1">
      <alignment horizontal="center" vertical="center"/>
    </xf>
    <xf numFmtId="38" fontId="17" fillId="0" borderId="47" xfId="2" applyFont="1" applyFill="1" applyBorder="1" applyAlignment="1">
      <alignment horizontal="center" vertical="center"/>
    </xf>
    <xf numFmtId="38" fontId="17" fillId="0" borderId="48" xfId="2" applyFont="1" applyFill="1" applyBorder="1" applyAlignment="1">
      <alignment horizontal="center" vertical="center"/>
    </xf>
    <xf numFmtId="38" fontId="17" fillId="0" borderId="49" xfId="2" applyFont="1" applyFill="1" applyBorder="1" applyAlignment="1">
      <alignment horizontal="center" vertical="center"/>
    </xf>
    <xf numFmtId="38" fontId="17" fillId="0" borderId="50" xfId="2" applyFont="1" applyFill="1" applyBorder="1" applyAlignment="1">
      <alignment horizontal="center" vertical="center"/>
    </xf>
    <xf numFmtId="38" fontId="17" fillId="2" borderId="102" xfId="2" applyFont="1" applyFill="1" applyBorder="1" applyAlignment="1">
      <alignment horizontal="distributed" vertical="center"/>
    </xf>
    <xf numFmtId="38" fontId="17" fillId="0" borderId="97" xfId="2" applyFont="1" applyFill="1" applyBorder="1" applyAlignment="1">
      <alignment horizontal="center" vertical="center"/>
    </xf>
    <xf numFmtId="38" fontId="17" fillId="0" borderId="52" xfId="2" applyFont="1" applyFill="1" applyBorder="1" applyAlignment="1">
      <alignment horizontal="center" vertical="center"/>
    </xf>
    <xf numFmtId="38" fontId="17" fillId="0" borderId="53" xfId="2" applyFont="1" applyFill="1" applyBorder="1" applyAlignment="1">
      <alignment horizontal="center" vertical="center"/>
    </xf>
    <xf numFmtId="38" fontId="17" fillId="0" borderId="110" xfId="2" applyFont="1" applyFill="1" applyBorder="1" applyAlignment="1">
      <alignment horizontal="center" vertical="center"/>
    </xf>
    <xf numFmtId="38" fontId="17" fillId="5" borderId="100" xfId="2" applyFont="1" applyFill="1" applyBorder="1" applyAlignment="1">
      <alignment horizontal="distributed" vertical="center"/>
    </xf>
    <xf numFmtId="38" fontId="17" fillId="5" borderId="101" xfId="2" applyFont="1" applyFill="1" applyBorder="1" applyAlignment="1">
      <alignment horizontal="distributed" vertical="center"/>
    </xf>
    <xf numFmtId="38" fontId="17" fillId="0" borderId="103" xfId="2" applyFont="1" applyFill="1" applyBorder="1" applyAlignment="1">
      <alignment horizontal="center" vertical="center"/>
    </xf>
    <xf numFmtId="38" fontId="17" fillId="0" borderId="54" xfId="2" applyFont="1" applyFill="1" applyBorder="1" applyAlignment="1">
      <alignment horizontal="center" vertical="center"/>
    </xf>
    <xf numFmtId="38" fontId="17" fillId="0" borderId="55" xfId="2" applyFont="1" applyFill="1" applyBorder="1" applyAlignment="1">
      <alignment horizontal="center" vertical="center"/>
    </xf>
    <xf numFmtId="38" fontId="20" fillId="0" borderId="0" xfId="2" applyFont="1" applyFill="1" applyBorder="1" applyAlignment="1">
      <alignment horizontal="distributed" vertical="center" justifyLastLine="1"/>
    </xf>
    <xf numFmtId="38" fontId="15" fillId="0" borderId="0" xfId="2" applyFont="1" applyFill="1" applyBorder="1" applyAlignment="1">
      <alignment horizontal="right"/>
    </xf>
    <xf numFmtId="38" fontId="15" fillId="0" borderId="100" xfId="2" applyFont="1" applyFill="1" applyBorder="1" applyAlignment="1">
      <alignment horizontal="center" vertical="center"/>
    </xf>
    <xf numFmtId="38" fontId="15" fillId="0" borderId="102" xfId="2" applyFont="1" applyFill="1" applyBorder="1" applyAlignment="1">
      <alignment horizontal="center" vertical="center"/>
    </xf>
    <xf numFmtId="38" fontId="15" fillId="0" borderId="24" xfId="2" applyFont="1" applyFill="1" applyBorder="1" applyAlignment="1">
      <alignment horizontal="center" vertical="center"/>
    </xf>
    <xf numFmtId="38" fontId="15" fillId="0" borderId="42" xfId="2" applyFont="1" applyFill="1" applyBorder="1" applyAlignment="1">
      <alignment horizontal="center" vertical="center" wrapText="1"/>
    </xf>
    <xf numFmtId="38" fontId="15" fillId="0" borderId="43" xfId="2"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4"/>
  <sheetViews>
    <sheetView tabSelected="1" zoomScaleNormal="100" workbookViewId="0">
      <pane ySplit="13" topLeftCell="A16" activePane="bottomLeft" state="frozen"/>
      <selection pane="bottomLeft" activeCell="B64" sqref="B64"/>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44"/>
    </row>
    <row r="2" spans="1:3" ht="21" x14ac:dyDescent="0.15">
      <c r="A2" s="3" t="s">
        <v>0</v>
      </c>
    </row>
    <row r="3" spans="1:3" ht="28.5" x14ac:dyDescent="0.15">
      <c r="A3" s="4" t="s">
        <v>1</v>
      </c>
    </row>
    <row r="4" spans="1:3" ht="15.75" customHeight="1" x14ac:dyDescent="0.15">
      <c r="A4" s="5" t="s">
        <v>2</v>
      </c>
    </row>
    <row r="5" spans="1:3" ht="18" customHeight="1" x14ac:dyDescent="0.15">
      <c r="A5" s="6" t="s">
        <v>324</v>
      </c>
    </row>
    <row r="6" spans="1:3" ht="9.75" customHeight="1" x14ac:dyDescent="0.15"/>
    <row r="7" spans="1:3" ht="18" customHeight="1" x14ac:dyDescent="0.15">
      <c r="A7" s="7" t="s">
        <v>325</v>
      </c>
    </row>
    <row r="8" spans="1:3" ht="18" customHeight="1" x14ac:dyDescent="0.15">
      <c r="A8" s="7" t="s">
        <v>403</v>
      </c>
    </row>
    <row r="9" spans="1:3" ht="18" customHeight="1" x14ac:dyDescent="0.15">
      <c r="A9" s="7" t="s">
        <v>3</v>
      </c>
    </row>
    <row r="10" spans="1:3" ht="18" customHeight="1" x14ac:dyDescent="0.15">
      <c r="A10" s="7" t="s">
        <v>4</v>
      </c>
    </row>
    <row r="11" spans="1:3" ht="18" customHeight="1" x14ac:dyDescent="0.15">
      <c r="A11" s="7" t="s">
        <v>5</v>
      </c>
    </row>
    <row r="12" spans="1:3" ht="8.65" customHeight="1" x14ac:dyDescent="0.15">
      <c r="A12" s="7"/>
    </row>
    <row r="13" spans="1:3" ht="15" customHeight="1" x14ac:dyDescent="0.15">
      <c r="A13" s="43" t="s">
        <v>326</v>
      </c>
    </row>
    <row r="14" spans="1:3" ht="9.4" customHeight="1" x14ac:dyDescent="0.15">
      <c r="A14" s="8"/>
    </row>
    <row r="15" spans="1:3" ht="22.5" customHeight="1" x14ac:dyDescent="0.15">
      <c r="A15" s="7" t="s">
        <v>327</v>
      </c>
      <c r="C15" s="2" t="s">
        <v>6</v>
      </c>
    </row>
    <row r="16" spans="1:3" ht="22.5" customHeight="1" x14ac:dyDescent="0.15">
      <c r="A16" s="7" t="s">
        <v>361</v>
      </c>
    </row>
    <row r="17" spans="1:3" ht="22.5" customHeight="1" x14ac:dyDescent="0.15">
      <c r="A17" s="7" t="s">
        <v>362</v>
      </c>
    </row>
    <row r="18" spans="1:3" ht="23.1" customHeight="1" x14ac:dyDescent="0.15">
      <c r="A18" s="7" t="s">
        <v>287</v>
      </c>
    </row>
    <row r="19" spans="1:3" ht="23.1" customHeight="1" x14ac:dyDescent="0.15">
      <c r="A19" s="7" t="s">
        <v>357</v>
      </c>
    </row>
    <row r="20" spans="1:3" ht="23.1" customHeight="1" x14ac:dyDescent="0.15">
      <c r="A20" s="7" t="s">
        <v>358</v>
      </c>
    </row>
    <row r="21" spans="1:3" ht="23.1" customHeight="1" x14ac:dyDescent="0.15">
      <c r="A21" s="7" t="s">
        <v>359</v>
      </c>
    </row>
    <row r="22" spans="1:3" ht="23.1" customHeight="1" x14ac:dyDescent="0.15">
      <c r="A22" s="7" t="s">
        <v>360</v>
      </c>
    </row>
    <row r="23" spans="1:3" ht="9" customHeight="1" x14ac:dyDescent="0.15">
      <c r="A23" s="50"/>
    </row>
    <row r="24" spans="1:3" ht="23.1" customHeight="1" x14ac:dyDescent="0.15">
      <c r="A24" s="9" t="s">
        <v>328</v>
      </c>
      <c r="C24" s="2" t="s">
        <v>7</v>
      </c>
    </row>
    <row r="25" spans="1:3" ht="23.1" customHeight="1" x14ac:dyDescent="0.15">
      <c r="A25" s="7" t="s">
        <v>288</v>
      </c>
    </row>
    <row r="26" spans="1:3" ht="23.1" customHeight="1" x14ac:dyDescent="0.15">
      <c r="A26" s="13" t="s">
        <v>8</v>
      </c>
    </row>
    <row r="27" spans="1:3" ht="23.1" customHeight="1" x14ac:dyDescent="0.15">
      <c r="A27" s="13" t="s">
        <v>9</v>
      </c>
    </row>
    <row r="28" spans="1:3" ht="23.1" customHeight="1" x14ac:dyDescent="0.15">
      <c r="A28" s="13" t="s">
        <v>10</v>
      </c>
    </row>
    <row r="29" spans="1:3" ht="23.1" customHeight="1" x14ac:dyDescent="0.15">
      <c r="A29" s="13" t="s">
        <v>11</v>
      </c>
    </row>
    <row r="30" spans="1:3" ht="23.1" customHeight="1" x14ac:dyDescent="0.15">
      <c r="A30" s="13" t="s">
        <v>12</v>
      </c>
    </row>
    <row r="31" spans="1:3" ht="9" customHeight="1" x14ac:dyDescent="0.15">
      <c r="A31" s="10"/>
    </row>
    <row r="32" spans="1:3" ht="23.1" customHeight="1" x14ac:dyDescent="0.15">
      <c r="A32" s="10" t="s">
        <v>13</v>
      </c>
    </row>
    <row r="33" spans="1:1" ht="23.1" customHeight="1" x14ac:dyDescent="0.15">
      <c r="A33" s="7" t="s">
        <v>334</v>
      </c>
    </row>
    <row r="34" spans="1:1" ht="23.1" customHeight="1" x14ac:dyDescent="0.15">
      <c r="A34" s="13" t="s">
        <v>323</v>
      </c>
    </row>
    <row r="35" spans="1:1" ht="23.1" customHeight="1" x14ac:dyDescent="0.15">
      <c r="A35" s="13" t="s">
        <v>270</v>
      </c>
    </row>
    <row r="36" spans="1:1" ht="23.1" customHeight="1" x14ac:dyDescent="0.15">
      <c r="A36" s="13" t="s">
        <v>277</v>
      </c>
    </row>
    <row r="37" spans="1:1" ht="23.1" customHeight="1" x14ac:dyDescent="0.15">
      <c r="A37" s="13" t="s">
        <v>335</v>
      </c>
    </row>
    <row r="38" spans="1:1" ht="23.1" customHeight="1" x14ac:dyDescent="0.15">
      <c r="A38" s="11" t="s">
        <v>280</v>
      </c>
    </row>
    <row r="39" spans="1:1" ht="23.1" customHeight="1" x14ac:dyDescent="0.15">
      <c r="A39" s="11" t="s">
        <v>281</v>
      </c>
    </row>
    <row r="40" spans="1:1" ht="23.1" customHeight="1" x14ac:dyDescent="0.15">
      <c r="A40" s="11" t="s">
        <v>282</v>
      </c>
    </row>
    <row r="41" spans="1:1" ht="23.1" customHeight="1" x14ac:dyDescent="0.15">
      <c r="A41" s="11" t="s">
        <v>337</v>
      </c>
    </row>
    <row r="42" spans="1:1" ht="23.1" customHeight="1" x14ac:dyDescent="0.15">
      <c r="A42" s="11" t="s">
        <v>372</v>
      </c>
    </row>
    <row r="43" spans="1:1" ht="23.1" customHeight="1" x14ac:dyDescent="0.15">
      <c r="A43" s="11" t="s">
        <v>336</v>
      </c>
    </row>
    <row r="44" spans="1:1" ht="23.1" customHeight="1" x14ac:dyDescent="0.15">
      <c r="A44" s="11" t="s">
        <v>283</v>
      </c>
    </row>
    <row r="45" spans="1:1" ht="23.1" customHeight="1" x14ac:dyDescent="0.15">
      <c r="A45" s="11" t="s">
        <v>284</v>
      </c>
    </row>
    <row r="46" spans="1:1" ht="23.1" customHeight="1" x14ac:dyDescent="0.15">
      <c r="A46" s="11" t="s">
        <v>285</v>
      </c>
    </row>
    <row r="47" spans="1:1" ht="23.1" customHeight="1" x14ac:dyDescent="0.15">
      <c r="A47" s="11" t="s">
        <v>286</v>
      </c>
    </row>
    <row r="48" spans="1:1" ht="23.1" customHeight="1" x14ac:dyDescent="0.15">
      <c r="A48" s="11" t="s">
        <v>391</v>
      </c>
    </row>
    <row r="49" spans="1:1" ht="23.1" customHeight="1" x14ac:dyDescent="0.15">
      <c r="A49" s="11" t="s">
        <v>318</v>
      </c>
    </row>
    <row r="50" spans="1:1" ht="23.1" customHeight="1" x14ac:dyDescent="0.15">
      <c r="A50" s="11" t="s">
        <v>319</v>
      </c>
    </row>
    <row r="51" spans="1:1" ht="23.1" customHeight="1" x14ac:dyDescent="0.15">
      <c r="A51" s="13" t="s">
        <v>320</v>
      </c>
    </row>
    <row r="52" spans="1:1" ht="23.1" customHeight="1" x14ac:dyDescent="0.15">
      <c r="A52" s="13" t="s">
        <v>289</v>
      </c>
    </row>
    <row r="53" spans="1:1" ht="23.1" customHeight="1" x14ac:dyDescent="0.15">
      <c r="A53" s="13" t="s">
        <v>290</v>
      </c>
    </row>
    <row r="54" spans="1:1" ht="9.75" customHeight="1" x14ac:dyDescent="0.15">
      <c r="A54" s="10"/>
    </row>
    <row r="55" spans="1:1" ht="22.5" customHeight="1" x14ac:dyDescent="0.15">
      <c r="A55" s="9" t="s">
        <v>271</v>
      </c>
    </row>
    <row r="56" spans="1:1" ht="22.5" customHeight="1" x14ac:dyDescent="0.15">
      <c r="A56" s="7" t="s">
        <v>364</v>
      </c>
    </row>
    <row r="57" spans="1:1" ht="22.5" customHeight="1" x14ac:dyDescent="0.15">
      <c r="A57" s="7" t="s">
        <v>363</v>
      </c>
    </row>
    <row r="58" spans="1:1" ht="9.75" customHeight="1" x14ac:dyDescent="0.15">
      <c r="A58" s="10"/>
    </row>
    <row r="59" spans="1:1" ht="21.95" customHeight="1" x14ac:dyDescent="0.15">
      <c r="A59" s="221" t="s">
        <v>367</v>
      </c>
    </row>
    <row r="60" spans="1:1" ht="21.95" customHeight="1" x14ac:dyDescent="0.15">
      <c r="A60" s="11" t="s">
        <v>368</v>
      </c>
    </row>
    <row r="61" spans="1:1" ht="21.95" customHeight="1" x14ac:dyDescent="0.15">
      <c r="A61" s="11" t="s">
        <v>369</v>
      </c>
    </row>
    <row r="62" spans="1:1" ht="21.95" customHeight="1" x14ac:dyDescent="0.15">
      <c r="A62" s="11" t="s">
        <v>370</v>
      </c>
    </row>
    <row r="63" spans="1:1" ht="9.75" customHeight="1" x14ac:dyDescent="0.15">
      <c r="A63" s="10"/>
    </row>
    <row r="64" spans="1:1" ht="21.95" customHeight="1" x14ac:dyDescent="0.15">
      <c r="A64" s="9" t="s">
        <v>278</v>
      </c>
    </row>
    <row r="65" spans="1:1" ht="21.95" customHeight="1" x14ac:dyDescent="0.15">
      <c r="A65" s="11" t="s">
        <v>330</v>
      </c>
    </row>
    <row r="66" spans="1:1" ht="21.95" customHeight="1" x14ac:dyDescent="0.15">
      <c r="A66" s="11" t="s">
        <v>329</v>
      </c>
    </row>
    <row r="67" spans="1:1" ht="21.95" customHeight="1" x14ac:dyDescent="0.15">
      <c r="A67" s="7" t="s">
        <v>279</v>
      </c>
    </row>
    <row r="68" spans="1:1" ht="9.75" customHeight="1" x14ac:dyDescent="0.15">
      <c r="A68" s="10"/>
    </row>
    <row r="69" spans="1:1" ht="21.95" customHeight="1" x14ac:dyDescent="0.15">
      <c r="A69" s="49" t="s">
        <v>402</v>
      </c>
    </row>
    <row r="70" spans="1:1" ht="21.95" customHeight="1" x14ac:dyDescent="0.15">
      <c r="A70" s="16" t="s">
        <v>258</v>
      </c>
    </row>
    <row r="71" spans="1:1" ht="21.95" customHeight="1" x14ac:dyDescent="0.15">
      <c r="A71" s="217" t="s">
        <v>259</v>
      </c>
    </row>
    <row r="72" spans="1:1" ht="21.95" customHeight="1" x14ac:dyDescent="0.15">
      <c r="A72" s="217" t="s">
        <v>260</v>
      </c>
    </row>
    <row r="73" spans="1:1" ht="21.95" customHeight="1" x14ac:dyDescent="0.15">
      <c r="A73" s="16" t="s">
        <v>257</v>
      </c>
    </row>
    <row r="74" spans="1:1" ht="9" customHeight="1" x14ac:dyDescent="0.15">
      <c r="A74" s="16"/>
    </row>
    <row r="75" spans="1:1" ht="21.95" customHeight="1" x14ac:dyDescent="0.15">
      <c r="A75" s="10" t="s">
        <v>14</v>
      </c>
    </row>
    <row r="76" spans="1:1" ht="21.95" customHeight="1" x14ac:dyDescent="0.15">
      <c r="A76" s="10" t="s">
        <v>272</v>
      </c>
    </row>
    <row r="77" spans="1:1" ht="21.95" customHeight="1" x14ac:dyDescent="0.15">
      <c r="A77" s="13" t="s">
        <v>15</v>
      </c>
    </row>
    <row r="78" spans="1:1" ht="21.75" customHeight="1" x14ac:dyDescent="0.15">
      <c r="A78" s="13" t="s">
        <v>16</v>
      </c>
    </row>
    <row r="79" spans="1:1" ht="21.95" customHeight="1" x14ac:dyDescent="0.15">
      <c r="A79" s="13" t="s">
        <v>17</v>
      </c>
    </row>
    <row r="80" spans="1:1" ht="21.95" customHeight="1" x14ac:dyDescent="0.15">
      <c r="A80" s="13" t="s">
        <v>18</v>
      </c>
    </row>
    <row r="81" spans="1:1" ht="21.95" customHeight="1" x14ac:dyDescent="0.15">
      <c r="A81" s="13" t="s">
        <v>19</v>
      </c>
    </row>
    <row r="82" spans="1:1" ht="21.95" customHeight="1" x14ac:dyDescent="0.15">
      <c r="A82" s="13" t="s">
        <v>395</v>
      </c>
    </row>
    <row r="83" spans="1:1" ht="21.95" customHeight="1" x14ac:dyDescent="0.15">
      <c r="A83" s="13" t="s">
        <v>396</v>
      </c>
    </row>
    <row r="84" spans="1:1" ht="21.95" customHeight="1" x14ac:dyDescent="0.15">
      <c r="A84" s="10" t="s">
        <v>20</v>
      </c>
    </row>
    <row r="85" spans="1:1" ht="21.95" customHeight="1" x14ac:dyDescent="0.15">
      <c r="A85" s="13" t="s">
        <v>21</v>
      </c>
    </row>
    <row r="86" spans="1:1" ht="21.95" customHeight="1" x14ac:dyDescent="0.15">
      <c r="A86" s="13" t="s">
        <v>22</v>
      </c>
    </row>
    <row r="87" spans="1:1" ht="21.95" customHeight="1" x14ac:dyDescent="0.15">
      <c r="A87" s="13" t="s">
        <v>23</v>
      </c>
    </row>
    <row r="88" spans="1:1" ht="21.95" customHeight="1" x14ac:dyDescent="0.15">
      <c r="A88" s="13" t="s">
        <v>24</v>
      </c>
    </row>
    <row r="89" spans="1:1" ht="21.95" customHeight="1" x14ac:dyDescent="0.15">
      <c r="A89" s="13" t="s">
        <v>25</v>
      </c>
    </row>
    <row r="90" spans="1:1" ht="7.5" customHeight="1" x14ac:dyDescent="0.15">
      <c r="A90" s="13"/>
    </row>
    <row r="91" spans="1:1" ht="21.95" customHeight="1" x14ac:dyDescent="0.15">
      <c r="A91" s="51" t="s">
        <v>26</v>
      </c>
    </row>
    <row r="92" spans="1:1" ht="21.95" customHeight="1" x14ac:dyDescent="0.15">
      <c r="A92" s="51" t="s">
        <v>27</v>
      </c>
    </row>
    <row r="93" spans="1:1" ht="21.95" customHeight="1" x14ac:dyDescent="0.15">
      <c r="A93" s="52" t="s">
        <v>392</v>
      </c>
    </row>
    <row r="94" spans="1:1" ht="21.95" customHeight="1" x14ac:dyDescent="0.15">
      <c r="A94" s="52" t="s">
        <v>393</v>
      </c>
    </row>
    <row r="95" spans="1:1" ht="21.95" customHeight="1" x14ac:dyDescent="0.15">
      <c r="A95" s="13" t="s">
        <v>394</v>
      </c>
    </row>
    <row r="96" spans="1:1" ht="21.95" customHeight="1" x14ac:dyDescent="0.15">
      <c r="A96" s="10" t="s">
        <v>28</v>
      </c>
    </row>
    <row r="97" spans="1:1" ht="21.95" customHeight="1" x14ac:dyDescent="0.15">
      <c r="A97" s="13" t="s">
        <v>29</v>
      </c>
    </row>
    <row r="98" spans="1:1" ht="21.95" customHeight="1" x14ac:dyDescent="0.15">
      <c r="A98" s="13" t="s">
        <v>30</v>
      </c>
    </row>
    <row r="99" spans="1:1" ht="21.95" customHeight="1" x14ac:dyDescent="0.15">
      <c r="A99" s="10" t="s">
        <v>31</v>
      </c>
    </row>
    <row r="100" spans="1:1" ht="21.95" customHeight="1" x14ac:dyDescent="0.15">
      <c r="A100" s="13" t="s">
        <v>261</v>
      </c>
    </row>
    <row r="101" spans="1:1" ht="21.95" customHeight="1" x14ac:dyDescent="0.15">
      <c r="A101" s="13" t="s">
        <v>262</v>
      </c>
    </row>
    <row r="102" spans="1:1" ht="21.95" customHeight="1" x14ac:dyDescent="0.15">
      <c r="A102" s="13" t="s">
        <v>263</v>
      </c>
    </row>
    <row r="103" spans="1:1" ht="21.95" customHeight="1" x14ac:dyDescent="0.15">
      <c r="A103" s="13" t="s">
        <v>264</v>
      </c>
    </row>
    <row r="104" spans="1:1" ht="10.5" customHeight="1" x14ac:dyDescent="0.15">
      <c r="A104" s="10" t="s">
        <v>57</v>
      </c>
    </row>
    <row r="105" spans="1:1" ht="21.95" customHeight="1" x14ac:dyDescent="0.15">
      <c r="A105" s="10" t="s">
        <v>273</v>
      </c>
    </row>
    <row r="106" spans="1:1" ht="21.95" customHeight="1" x14ac:dyDescent="0.15">
      <c r="A106" s="51" t="s">
        <v>32</v>
      </c>
    </row>
    <row r="107" spans="1:1" ht="21.95" customHeight="1" x14ac:dyDescent="0.15">
      <c r="A107" s="52" t="s">
        <v>33</v>
      </c>
    </row>
    <row r="108" spans="1:1" ht="21.95" customHeight="1" x14ac:dyDescent="0.15">
      <c r="A108" s="13" t="s">
        <v>34</v>
      </c>
    </row>
    <row r="109" spans="1:1" ht="21.95" customHeight="1" x14ac:dyDescent="0.15">
      <c r="A109" s="13" t="s">
        <v>35</v>
      </c>
    </row>
    <row r="110" spans="1:1" ht="21.95" customHeight="1" x14ac:dyDescent="0.15">
      <c r="A110" s="13" t="s">
        <v>36</v>
      </c>
    </row>
    <row r="111" spans="1:1" ht="21.95" customHeight="1" x14ac:dyDescent="0.15">
      <c r="A111" s="13" t="s">
        <v>37</v>
      </c>
    </row>
    <row r="112" spans="1:1" ht="21.95" customHeight="1" x14ac:dyDescent="0.15">
      <c r="A112" s="10" t="s">
        <v>38</v>
      </c>
    </row>
    <row r="113" spans="1:1" ht="21.95" customHeight="1" x14ac:dyDescent="0.15">
      <c r="A113" s="13" t="s">
        <v>39</v>
      </c>
    </row>
    <row r="114" spans="1:1" ht="21.95" customHeight="1" x14ac:dyDescent="0.15">
      <c r="A114" s="13" t="s">
        <v>40</v>
      </c>
    </row>
    <row r="115" spans="1:1" ht="21.95" customHeight="1" x14ac:dyDescent="0.15">
      <c r="A115" s="52" t="s">
        <v>41</v>
      </c>
    </row>
    <row r="116" spans="1:1" ht="21.95" customHeight="1" x14ac:dyDescent="0.15">
      <c r="A116" s="13" t="s">
        <v>42</v>
      </c>
    </row>
    <row r="117" spans="1:1" ht="7.5" customHeight="1" x14ac:dyDescent="0.15">
      <c r="A117" s="13"/>
    </row>
    <row r="118" spans="1:1" ht="21.95" customHeight="1" x14ac:dyDescent="0.15">
      <c r="A118" s="49" t="s">
        <v>274</v>
      </c>
    </row>
    <row r="119" spans="1:1" ht="21.95" customHeight="1" x14ac:dyDescent="0.15">
      <c r="A119" s="49" t="s">
        <v>331</v>
      </c>
    </row>
    <row r="120" spans="1:1" ht="21.95" customHeight="1" x14ac:dyDescent="0.15">
      <c r="A120" s="16" t="s">
        <v>43</v>
      </c>
    </row>
    <row r="121" spans="1:1" ht="21.95" customHeight="1" x14ac:dyDescent="0.15">
      <c r="A121" s="16" t="s">
        <v>44</v>
      </c>
    </row>
    <row r="122" spans="1:1" ht="21.95" customHeight="1" x14ac:dyDescent="0.15">
      <c r="A122" s="16" t="s">
        <v>265</v>
      </c>
    </row>
    <row r="123" spans="1:1" ht="21.95" customHeight="1" x14ac:dyDescent="0.15">
      <c r="A123" s="10" t="s">
        <v>275</v>
      </c>
    </row>
    <row r="124" spans="1:1" ht="21.95" customHeight="1" x14ac:dyDescent="0.15">
      <c r="A124" s="13" t="s">
        <v>267</v>
      </c>
    </row>
    <row r="125" spans="1:1" ht="21.75" customHeight="1" x14ac:dyDescent="0.15">
      <c r="A125" s="13" t="s">
        <v>46</v>
      </c>
    </row>
    <row r="126" spans="1:1" ht="21.95" customHeight="1" x14ac:dyDescent="0.15">
      <c r="A126" s="13" t="s">
        <v>47</v>
      </c>
    </row>
    <row r="127" spans="1:1" ht="21.95" customHeight="1" x14ac:dyDescent="0.15">
      <c r="A127" s="13" t="s">
        <v>45</v>
      </c>
    </row>
    <row r="128" spans="1:1" ht="21.95" customHeight="1" x14ac:dyDescent="0.15">
      <c r="A128" s="10" t="s">
        <v>340</v>
      </c>
    </row>
    <row r="129" spans="1:1" ht="21.95" customHeight="1" x14ac:dyDescent="0.15">
      <c r="A129" s="13" t="s">
        <v>266</v>
      </c>
    </row>
    <row r="130" spans="1:1" ht="21.95" customHeight="1" x14ac:dyDescent="0.15">
      <c r="A130" s="13" t="s">
        <v>397</v>
      </c>
    </row>
    <row r="131" spans="1:1" ht="21.75" customHeight="1" x14ac:dyDescent="0.15">
      <c r="A131" s="10" t="s">
        <v>332</v>
      </c>
    </row>
    <row r="132" spans="1:1" ht="21.95" customHeight="1" x14ac:dyDescent="0.15">
      <c r="A132" s="13" t="s">
        <v>333</v>
      </c>
    </row>
    <row r="133" spans="1:1" ht="21.95" customHeight="1" x14ac:dyDescent="0.15">
      <c r="A133" s="13" t="s">
        <v>347</v>
      </c>
    </row>
    <row r="134" spans="1:1" ht="21.95" customHeight="1" x14ac:dyDescent="0.15">
      <c r="A134" s="13" t="s">
        <v>348</v>
      </c>
    </row>
    <row r="135" spans="1:1" ht="21.95" customHeight="1" x14ac:dyDescent="0.15">
      <c r="A135" s="13" t="s">
        <v>349</v>
      </c>
    </row>
    <row r="136" spans="1:1" ht="21.95" customHeight="1" x14ac:dyDescent="0.15">
      <c r="A136" s="13" t="s">
        <v>338</v>
      </c>
    </row>
    <row r="137" spans="1:1" ht="21.95" customHeight="1" x14ac:dyDescent="0.15">
      <c r="A137" s="13" t="s">
        <v>339</v>
      </c>
    </row>
    <row r="138" spans="1:1" ht="21.95" customHeight="1" x14ac:dyDescent="0.15">
      <c r="A138" s="13" t="s">
        <v>350</v>
      </c>
    </row>
    <row r="139" spans="1:1" ht="21.95" customHeight="1" x14ac:dyDescent="0.15">
      <c r="A139" s="13" t="s">
        <v>341</v>
      </c>
    </row>
    <row r="140" spans="1:1" ht="21.95" customHeight="1" x14ac:dyDescent="0.15">
      <c r="A140" s="16" t="s">
        <v>365</v>
      </c>
    </row>
    <row r="141" spans="1:1" ht="21.95" customHeight="1" x14ac:dyDescent="0.15">
      <c r="A141" s="16" t="s">
        <v>398</v>
      </c>
    </row>
    <row r="142" spans="1:1" ht="21.95" customHeight="1" x14ac:dyDescent="0.15">
      <c r="A142" s="16" t="s">
        <v>399</v>
      </c>
    </row>
    <row r="143" spans="1:1" ht="21.95" customHeight="1" x14ac:dyDescent="0.15">
      <c r="A143" s="16" t="s">
        <v>400</v>
      </c>
    </row>
    <row r="144" spans="1:1" ht="21.95" customHeight="1" x14ac:dyDescent="0.15">
      <c r="A144" s="16" t="s">
        <v>366</v>
      </c>
    </row>
    <row r="145" spans="1:1" ht="21.95" customHeight="1" x14ac:dyDescent="0.15">
      <c r="A145" s="16" t="s">
        <v>401</v>
      </c>
    </row>
    <row r="146" spans="1:1" ht="21.95" customHeight="1" x14ac:dyDescent="0.15">
      <c r="A146" s="16" t="s">
        <v>342</v>
      </c>
    </row>
    <row r="147" spans="1:1" ht="21.95" customHeight="1" x14ac:dyDescent="0.15">
      <c r="A147" s="16" t="s">
        <v>343</v>
      </c>
    </row>
    <row r="148" spans="1:1" ht="21.95" customHeight="1" x14ac:dyDescent="0.15">
      <c r="A148" s="16" t="s">
        <v>344</v>
      </c>
    </row>
    <row r="149" spans="1:1" ht="21.75" customHeight="1" x14ac:dyDescent="0.15">
      <c r="A149" s="16" t="s">
        <v>345</v>
      </c>
    </row>
    <row r="150" spans="1:1" ht="23.1" customHeight="1" x14ac:dyDescent="0.15">
      <c r="A150" s="49" t="s">
        <v>346</v>
      </c>
    </row>
    <row r="151" spans="1:1" ht="23.1" customHeight="1" x14ac:dyDescent="0.15">
      <c r="A151" s="16" t="s">
        <v>351</v>
      </c>
    </row>
    <row r="152" spans="1:1" ht="23.1" customHeight="1" x14ac:dyDescent="0.15">
      <c r="A152" s="16" t="s">
        <v>317</v>
      </c>
    </row>
    <row r="153" spans="1:1" ht="23.1" customHeight="1" x14ac:dyDescent="0.15">
      <c r="A153" s="16" t="s">
        <v>352</v>
      </c>
    </row>
    <row r="154" spans="1:1" ht="9.75" customHeight="1" x14ac:dyDescent="0.15">
      <c r="A154" s="11"/>
    </row>
    <row r="155" spans="1:1" ht="21.95" customHeight="1" x14ac:dyDescent="0.15">
      <c r="A155" s="10" t="s">
        <v>48</v>
      </c>
    </row>
    <row r="156" spans="1:1" ht="21.95" customHeight="1" x14ac:dyDescent="0.15">
      <c r="A156" s="53" t="s">
        <v>49</v>
      </c>
    </row>
    <row r="157" spans="1:1" ht="21.95" customHeight="1" x14ac:dyDescent="0.15">
      <c r="A157" s="13" t="s">
        <v>50</v>
      </c>
    </row>
    <row r="158" spans="1:1" ht="21.75" customHeight="1" x14ac:dyDescent="0.15">
      <c r="A158" s="13" t="s">
        <v>51</v>
      </c>
    </row>
    <row r="159" spans="1:1" ht="21.95" customHeight="1" x14ac:dyDescent="0.15">
      <c r="A159" s="13" t="s">
        <v>52</v>
      </c>
    </row>
    <row r="160" spans="1:1" ht="21.95" customHeight="1" x14ac:dyDescent="0.15">
      <c r="A160" s="54" t="s">
        <v>53</v>
      </c>
    </row>
    <row r="161" spans="1:1" ht="21.95" customHeight="1" x14ac:dyDescent="0.15">
      <c r="A161" s="53" t="s">
        <v>54</v>
      </c>
    </row>
    <row r="162" spans="1:1" ht="21.95" customHeight="1" x14ac:dyDescent="0.15">
      <c r="A162" s="13" t="s">
        <v>55</v>
      </c>
    </row>
    <row r="163" spans="1:1" ht="21.95" customHeight="1" x14ac:dyDescent="0.15">
      <c r="A163" s="13" t="s">
        <v>56</v>
      </c>
    </row>
    <row r="164" spans="1:1" ht="6" customHeight="1" x14ac:dyDescent="0.15">
      <c r="A164" s="13" t="s">
        <v>57</v>
      </c>
    </row>
    <row r="165" spans="1:1" s="12" customFormat="1" ht="21" customHeight="1" x14ac:dyDescent="0.15">
      <c r="A165" s="10" t="s">
        <v>371</v>
      </c>
    </row>
    <row r="166" spans="1:1" s="12" customFormat="1" ht="21" customHeight="1" x14ac:dyDescent="0.15">
      <c r="A166" s="13" t="s">
        <v>58</v>
      </c>
    </row>
    <row r="167" spans="1:1" s="12" customFormat="1" ht="21" customHeight="1" x14ac:dyDescent="0.15">
      <c r="A167" s="13" t="s">
        <v>59</v>
      </c>
    </row>
    <row r="168" spans="1:1" s="12" customFormat="1" ht="21" customHeight="1" x14ac:dyDescent="0.15">
      <c r="A168" s="13" t="s">
        <v>60</v>
      </c>
    </row>
    <row r="169" spans="1:1" s="12" customFormat="1" ht="7.5" customHeight="1" x14ac:dyDescent="0.15">
      <c r="A169" s="16"/>
    </row>
    <row r="170" spans="1:1" s="12" customFormat="1" ht="21" customHeight="1" x14ac:dyDescent="0.15">
      <c r="A170" s="10" t="s">
        <v>353</v>
      </c>
    </row>
    <row r="171" spans="1:1" ht="21" customHeight="1" x14ac:dyDescent="0.15">
      <c r="A171" s="13" t="s">
        <v>354</v>
      </c>
    </row>
    <row r="172" spans="1:1" ht="21" customHeight="1" x14ac:dyDescent="0.15">
      <c r="A172" s="13" t="s">
        <v>355</v>
      </c>
    </row>
    <row r="173" spans="1:1" ht="21" customHeight="1" x14ac:dyDescent="0.15">
      <c r="A173" s="13" t="s">
        <v>356</v>
      </c>
    </row>
    <row r="174" spans="1:1" ht="4.5" customHeight="1" x14ac:dyDescent="0.15">
      <c r="A174" s="10"/>
    </row>
    <row r="175" spans="1:1" ht="21" customHeight="1" x14ac:dyDescent="0.15">
      <c r="A175" s="9" t="s">
        <v>314</v>
      </c>
    </row>
    <row r="176" spans="1:1" ht="21" customHeight="1" x14ac:dyDescent="0.15">
      <c r="A176" s="13" t="s">
        <v>61</v>
      </c>
    </row>
    <row r="177" spans="1:1" ht="21" customHeight="1" x14ac:dyDescent="0.15">
      <c r="A177" s="14" t="s">
        <v>62</v>
      </c>
    </row>
    <row r="178" spans="1:1" ht="21" customHeight="1" x14ac:dyDescent="0.15">
      <c r="A178" s="15" t="s">
        <v>63</v>
      </c>
    </row>
    <row r="179" spans="1:1" ht="21" customHeight="1" x14ac:dyDescent="0.15">
      <c r="A179" s="11" t="s">
        <v>64</v>
      </c>
    </row>
    <row r="180" spans="1:1" ht="21" customHeight="1" x14ac:dyDescent="0.15">
      <c r="A180" s="7" t="s">
        <v>316</v>
      </c>
    </row>
    <row r="181" spans="1:1" ht="21" customHeight="1" x14ac:dyDescent="0.15">
      <c r="A181" s="7" t="s">
        <v>315</v>
      </c>
    </row>
    <row r="182" spans="1:1" ht="21" customHeight="1" x14ac:dyDescent="0.15">
      <c r="A182" s="13" t="s">
        <v>65</v>
      </c>
    </row>
    <row r="183" spans="1:1" ht="21" customHeight="1" x14ac:dyDescent="0.15">
      <c r="A183" s="13" t="s">
        <v>66</v>
      </c>
    </row>
    <row r="184" spans="1:1" ht="24.95" customHeight="1" x14ac:dyDescent="0.15">
      <c r="A184" s="12"/>
    </row>
    <row r="185" spans="1:1" ht="24.95" customHeight="1" x14ac:dyDescent="0.15">
      <c r="A185" s="12"/>
    </row>
    <row r="186" spans="1:1" ht="24.95" customHeight="1" x14ac:dyDescent="0.15">
      <c r="A186" s="12"/>
    </row>
    <row r="187" spans="1:1" ht="24.95" customHeight="1" x14ac:dyDescent="0.15">
      <c r="A187" s="12"/>
    </row>
    <row r="188" spans="1:1" ht="24.95" customHeight="1" x14ac:dyDescent="0.15">
      <c r="A188" s="12"/>
    </row>
    <row r="189" spans="1:1" ht="24.95" customHeight="1" x14ac:dyDescent="0.15">
      <c r="A189" s="12"/>
    </row>
    <row r="190" spans="1:1" ht="24.95" customHeight="1" x14ac:dyDescent="0.15">
      <c r="A190" s="12"/>
    </row>
    <row r="191" spans="1:1" ht="24.95" customHeight="1" x14ac:dyDescent="0.15">
      <c r="A191" s="12"/>
    </row>
    <row r="192" spans="1:1" ht="24.95" customHeight="1" x14ac:dyDescent="0.15">
      <c r="A192" s="12"/>
    </row>
    <row r="193" spans="1:1" ht="24.95" customHeight="1" x14ac:dyDescent="0.15">
      <c r="A193" s="12"/>
    </row>
    <row r="194" spans="1:1" ht="24.95" customHeight="1" x14ac:dyDescent="0.15">
      <c r="A194" s="12"/>
    </row>
    <row r="195" spans="1:1" ht="24.95" customHeight="1" x14ac:dyDescent="0.15">
      <c r="A195" s="12"/>
    </row>
    <row r="196" spans="1:1" ht="24.95" customHeight="1" x14ac:dyDescent="0.15">
      <c r="A196" s="12"/>
    </row>
    <row r="197" spans="1:1" ht="24.95" customHeight="1" x14ac:dyDescent="0.15">
      <c r="A197" s="12"/>
    </row>
    <row r="198" spans="1:1" ht="24.95" customHeight="1" x14ac:dyDescent="0.15">
      <c r="A198" s="12"/>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ht="24.95" customHeight="1" x14ac:dyDescent="0.15">
      <c r="A220" s="12"/>
    </row>
    <row r="221" spans="1:1" ht="24.95" customHeight="1" x14ac:dyDescent="0.15">
      <c r="A221" s="12"/>
    </row>
    <row r="222" spans="1:1" ht="24.95" customHeight="1" x14ac:dyDescent="0.15">
      <c r="A222" s="12"/>
    </row>
    <row r="223" spans="1:1" ht="24.95" customHeight="1" x14ac:dyDescent="0.15">
      <c r="A223" s="12"/>
    </row>
    <row r="224" spans="1:1" x14ac:dyDescent="0.15">
      <c r="A224" s="12"/>
    </row>
  </sheetData>
  <phoneticPr fontId="4"/>
  <hyperlinks>
    <hyperlink ref="A4" r:id="rId1" display="http://lionsclub333c.org/" xr:uid="{00000000-0004-0000-0000-000000000000}"/>
  </hyperlinks>
  <printOptions horizontalCentered="1" verticalCentered="1"/>
  <pageMargins left="0.31496062992125984" right="0.19685039370078741" top="0.19685039370078741" bottom="0.31496062992125984" header="0.31496062992125984" footer="0.19685039370078741"/>
  <pageSetup paperSize="9" scale="80" fitToHeight="0" orientation="portrait" r:id="rId2"/>
  <headerFooter>
    <oddFooter>&amp;C&amp;P</oddFooter>
  </headerFooter>
  <rowBreaks count="3" manualBreakCount="3">
    <brk id="42" man="1"/>
    <brk id="83" man="1"/>
    <brk id="13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56F51-15FE-40CF-AFDE-B2079D24C7F5}">
  <dimension ref="A1:O164"/>
  <sheetViews>
    <sheetView zoomScaleNormal="100" workbookViewId="0">
      <pane xSplit="3" ySplit="5" topLeftCell="D117" activePane="bottomRight" state="frozen"/>
      <selection pane="topRight" activeCell="D1" sqref="D1"/>
      <selection pane="bottomLeft" activeCell="A6" sqref="A6"/>
      <selection pane="bottomRight" activeCell="P1" sqref="P1"/>
    </sheetView>
  </sheetViews>
  <sheetFormatPr defaultColWidth="9" defaultRowHeight="14.25" x14ac:dyDescent="0.15"/>
  <cols>
    <col min="1" max="1" width="3.625" style="173" customWidth="1"/>
    <col min="2" max="2" width="3.125" style="173" bestFit="1" customWidth="1"/>
    <col min="3" max="3" width="24" style="174" bestFit="1" customWidth="1"/>
    <col min="4" max="4" width="6.5" style="175" bestFit="1" customWidth="1"/>
    <col min="5" max="5" width="5.625" style="156" customWidth="1"/>
    <col min="6" max="6" width="12.625" style="143" bestFit="1" customWidth="1"/>
    <col min="7" max="7" width="8.25" style="143" bestFit="1" customWidth="1"/>
    <col min="8" max="8" width="13.75" style="143" bestFit="1" customWidth="1"/>
    <col min="9" max="9" width="5.625" style="143" customWidth="1"/>
    <col min="10" max="10" width="9.75" style="143" bestFit="1" customWidth="1"/>
    <col min="11" max="11" width="7.625" style="143" customWidth="1"/>
    <col min="12" max="12" width="9.75" style="143" bestFit="1" customWidth="1"/>
    <col min="13" max="13" width="5.625" style="156" customWidth="1"/>
    <col min="14" max="14" width="12.375" style="143" bestFit="1" customWidth="1"/>
    <col min="15" max="15" width="8.75" style="143" bestFit="1" customWidth="1"/>
    <col min="16" max="16384" width="9" style="143"/>
  </cols>
  <sheetData>
    <row r="1" spans="1:15" s="137" customFormat="1" ht="21.75" customHeight="1" x14ac:dyDescent="0.15">
      <c r="A1" s="244" t="s">
        <v>373</v>
      </c>
      <c r="B1" s="244"/>
      <c r="C1" s="244"/>
      <c r="D1" s="244"/>
      <c r="E1" s="244"/>
      <c r="F1" s="244"/>
      <c r="G1" s="244"/>
      <c r="H1" s="244"/>
      <c r="I1" s="244"/>
      <c r="J1" s="244"/>
      <c r="K1" s="244"/>
      <c r="L1" s="244"/>
      <c r="M1" s="244"/>
      <c r="N1" s="244"/>
      <c r="O1" s="244"/>
    </row>
    <row r="2" spans="1:15" s="138" customFormat="1" ht="14.25" customHeight="1" x14ac:dyDescent="0.15">
      <c r="A2" s="245" t="s">
        <v>67</v>
      </c>
      <c r="B2" s="248" t="s">
        <v>68</v>
      </c>
      <c r="C2" s="251" t="s">
        <v>69</v>
      </c>
      <c r="D2" s="254" t="s">
        <v>70</v>
      </c>
      <c r="E2" s="254" t="s">
        <v>71</v>
      </c>
      <c r="F2" s="254"/>
      <c r="G2" s="254"/>
      <c r="H2" s="254"/>
      <c r="I2" s="254" t="s">
        <v>72</v>
      </c>
      <c r="J2" s="254"/>
      <c r="K2" s="254"/>
      <c r="L2" s="254"/>
      <c r="M2" s="254"/>
      <c r="N2" s="254"/>
      <c r="O2" s="257"/>
    </row>
    <row r="3" spans="1:15" s="138" customFormat="1" ht="14.25" customHeight="1" x14ac:dyDescent="0.15">
      <c r="A3" s="246"/>
      <c r="B3" s="249"/>
      <c r="C3" s="252"/>
      <c r="D3" s="255"/>
      <c r="E3" s="255" t="s">
        <v>73</v>
      </c>
      <c r="F3" s="255"/>
      <c r="G3" s="255" t="s">
        <v>74</v>
      </c>
      <c r="H3" s="255"/>
      <c r="I3" s="255" t="s">
        <v>73</v>
      </c>
      <c r="J3" s="255"/>
      <c r="K3" s="255" t="s">
        <v>74</v>
      </c>
      <c r="L3" s="255"/>
      <c r="M3" s="255" t="s">
        <v>75</v>
      </c>
      <c r="N3" s="255"/>
      <c r="O3" s="258"/>
    </row>
    <row r="4" spans="1:15" s="139" customFormat="1" ht="14.25" customHeight="1" x14ac:dyDescent="0.15">
      <c r="A4" s="247"/>
      <c r="B4" s="250"/>
      <c r="C4" s="253"/>
      <c r="D4" s="256"/>
      <c r="E4" s="231" t="s">
        <v>76</v>
      </c>
      <c r="F4" s="231" t="s">
        <v>77</v>
      </c>
      <c r="G4" s="231" t="s">
        <v>76</v>
      </c>
      <c r="H4" s="231" t="s">
        <v>77</v>
      </c>
      <c r="I4" s="231" t="s">
        <v>76</v>
      </c>
      <c r="J4" s="231" t="s">
        <v>78</v>
      </c>
      <c r="K4" s="231" t="s">
        <v>76</v>
      </c>
      <c r="L4" s="231" t="s">
        <v>78</v>
      </c>
      <c r="M4" s="231" t="s">
        <v>76</v>
      </c>
      <c r="N4" s="231" t="s">
        <v>79</v>
      </c>
      <c r="O4" s="193" t="s">
        <v>80</v>
      </c>
    </row>
    <row r="5" spans="1:15" ht="14.25" customHeight="1" x14ac:dyDescent="0.15">
      <c r="A5" s="259">
        <v>1</v>
      </c>
      <c r="B5" s="262">
        <v>1</v>
      </c>
      <c r="C5" s="140" t="s">
        <v>81</v>
      </c>
      <c r="D5" s="141" t="s">
        <v>374</v>
      </c>
      <c r="E5" s="142">
        <v>0</v>
      </c>
      <c r="F5" s="142">
        <v>0</v>
      </c>
      <c r="G5" s="142">
        <v>8</v>
      </c>
      <c r="H5" s="142">
        <v>2133637</v>
      </c>
      <c r="I5" s="142">
        <v>1</v>
      </c>
      <c r="J5" s="142">
        <v>6</v>
      </c>
      <c r="K5" s="142">
        <v>6</v>
      </c>
      <c r="L5" s="142">
        <v>58</v>
      </c>
      <c r="M5" s="142">
        <v>6</v>
      </c>
      <c r="N5" s="142">
        <v>35800</v>
      </c>
      <c r="O5" s="194">
        <v>0</v>
      </c>
    </row>
    <row r="6" spans="1:15" ht="14.25" customHeight="1" x14ac:dyDescent="0.15">
      <c r="A6" s="260"/>
      <c r="B6" s="263"/>
      <c r="C6" s="144" t="s">
        <v>82</v>
      </c>
      <c r="D6" s="145" t="s">
        <v>375</v>
      </c>
      <c r="E6" s="146">
        <v>0</v>
      </c>
      <c r="F6" s="146">
        <v>0</v>
      </c>
      <c r="G6" s="146">
        <v>0</v>
      </c>
      <c r="H6" s="146">
        <v>0</v>
      </c>
      <c r="I6" s="146">
        <v>1</v>
      </c>
      <c r="J6" s="146">
        <v>3</v>
      </c>
      <c r="K6" s="146">
        <v>4</v>
      </c>
      <c r="L6" s="146">
        <v>19</v>
      </c>
      <c r="M6" s="146">
        <v>4</v>
      </c>
      <c r="N6" s="146">
        <v>19600</v>
      </c>
      <c r="O6" s="195">
        <v>0</v>
      </c>
    </row>
    <row r="7" spans="1:15" ht="14.25" customHeight="1" x14ac:dyDescent="0.15">
      <c r="A7" s="260"/>
      <c r="B7" s="263"/>
      <c r="C7" s="144" t="s">
        <v>83</v>
      </c>
      <c r="D7" s="145" t="s">
        <v>376</v>
      </c>
      <c r="E7" s="146">
        <v>0</v>
      </c>
      <c r="F7" s="146">
        <v>0</v>
      </c>
      <c r="G7" s="146">
        <v>1</v>
      </c>
      <c r="H7" s="146">
        <v>39578</v>
      </c>
      <c r="I7" s="146">
        <v>0</v>
      </c>
      <c r="J7" s="146">
        <v>0</v>
      </c>
      <c r="K7" s="146">
        <v>4</v>
      </c>
      <c r="L7" s="146">
        <v>62</v>
      </c>
      <c r="M7" s="146">
        <v>3</v>
      </c>
      <c r="N7" s="146">
        <v>25400</v>
      </c>
      <c r="O7" s="195">
        <v>0</v>
      </c>
    </row>
    <row r="8" spans="1:15" ht="15" x14ac:dyDescent="0.15">
      <c r="A8" s="260"/>
      <c r="B8" s="263"/>
      <c r="C8" s="147" t="s">
        <v>84</v>
      </c>
      <c r="D8" s="148" t="s">
        <v>377</v>
      </c>
      <c r="E8" s="149">
        <v>0</v>
      </c>
      <c r="F8" s="149">
        <v>0</v>
      </c>
      <c r="G8" s="149">
        <v>8</v>
      </c>
      <c r="H8" s="149">
        <v>160947</v>
      </c>
      <c r="I8" s="149">
        <v>2</v>
      </c>
      <c r="J8" s="149">
        <v>9</v>
      </c>
      <c r="K8" s="149">
        <v>21</v>
      </c>
      <c r="L8" s="149">
        <v>104</v>
      </c>
      <c r="M8" s="149">
        <v>2</v>
      </c>
      <c r="N8" s="149">
        <v>4400</v>
      </c>
      <c r="O8" s="196">
        <v>0</v>
      </c>
    </row>
    <row r="9" spans="1:15" ht="15" x14ac:dyDescent="0.15">
      <c r="A9" s="260"/>
      <c r="B9" s="263"/>
      <c r="C9" s="144" t="s">
        <v>85</v>
      </c>
      <c r="D9" s="145" t="s">
        <v>375</v>
      </c>
      <c r="E9" s="146">
        <v>1</v>
      </c>
      <c r="F9" s="146">
        <v>33280</v>
      </c>
      <c r="G9" s="146">
        <v>2</v>
      </c>
      <c r="H9" s="146">
        <v>63280</v>
      </c>
      <c r="I9" s="146">
        <v>1</v>
      </c>
      <c r="J9" s="146">
        <v>10</v>
      </c>
      <c r="K9" s="146">
        <v>2</v>
      </c>
      <c r="L9" s="146">
        <v>20</v>
      </c>
      <c r="M9" s="146">
        <v>2</v>
      </c>
      <c r="N9" s="146">
        <v>7200</v>
      </c>
      <c r="O9" s="195">
        <v>0</v>
      </c>
    </row>
    <row r="10" spans="1:15" ht="15" x14ac:dyDescent="0.15">
      <c r="A10" s="260"/>
      <c r="B10" s="264"/>
      <c r="C10" s="147" t="s">
        <v>86</v>
      </c>
      <c r="D10" s="148" t="s">
        <v>374</v>
      </c>
      <c r="E10" s="149">
        <v>0</v>
      </c>
      <c r="F10" s="149">
        <v>0</v>
      </c>
      <c r="G10" s="149">
        <v>4</v>
      </c>
      <c r="H10" s="149">
        <v>55433</v>
      </c>
      <c r="I10" s="149">
        <v>1</v>
      </c>
      <c r="J10" s="149">
        <v>8</v>
      </c>
      <c r="K10" s="149">
        <v>7</v>
      </c>
      <c r="L10" s="149">
        <v>56</v>
      </c>
      <c r="M10" s="149">
        <v>6</v>
      </c>
      <c r="N10" s="149">
        <v>42800</v>
      </c>
      <c r="O10" s="196">
        <v>0</v>
      </c>
    </row>
    <row r="11" spans="1:15" ht="14.25" customHeight="1" x14ac:dyDescent="0.15">
      <c r="A11" s="260"/>
      <c r="B11" s="265" t="s">
        <v>87</v>
      </c>
      <c r="C11" s="266"/>
      <c r="D11" s="233"/>
      <c r="E11" s="234">
        <v>1</v>
      </c>
      <c r="F11" s="234">
        <v>33280</v>
      </c>
      <c r="G11" s="234">
        <v>23</v>
      </c>
      <c r="H11" s="234">
        <v>2452875</v>
      </c>
      <c r="I11" s="234">
        <v>6</v>
      </c>
      <c r="J11" s="234">
        <v>36</v>
      </c>
      <c r="K11" s="234">
        <v>44</v>
      </c>
      <c r="L11" s="234">
        <v>319</v>
      </c>
      <c r="M11" s="234">
        <v>23</v>
      </c>
      <c r="N11" s="234">
        <v>135200</v>
      </c>
      <c r="O11" s="235">
        <v>0</v>
      </c>
    </row>
    <row r="12" spans="1:15" ht="15" x14ac:dyDescent="0.15">
      <c r="A12" s="260"/>
      <c r="B12" s="262">
        <v>2</v>
      </c>
      <c r="C12" s="150" t="s">
        <v>88</v>
      </c>
      <c r="D12" s="151" t="s">
        <v>377</v>
      </c>
      <c r="E12" s="152">
        <v>2</v>
      </c>
      <c r="F12" s="152">
        <v>320425</v>
      </c>
      <c r="G12" s="152">
        <v>9</v>
      </c>
      <c r="H12" s="152">
        <v>932359</v>
      </c>
      <c r="I12" s="152">
        <v>0</v>
      </c>
      <c r="J12" s="152">
        <v>0</v>
      </c>
      <c r="K12" s="152">
        <v>1</v>
      </c>
      <c r="L12" s="152">
        <v>52</v>
      </c>
      <c r="M12" s="152">
        <v>1</v>
      </c>
      <c r="N12" s="152">
        <v>16800</v>
      </c>
      <c r="O12" s="197">
        <v>0</v>
      </c>
    </row>
    <row r="13" spans="1:15" ht="15" x14ac:dyDescent="0.15">
      <c r="A13" s="260"/>
      <c r="B13" s="263"/>
      <c r="C13" s="144" t="s">
        <v>89</v>
      </c>
      <c r="D13" s="145" t="s">
        <v>378</v>
      </c>
      <c r="E13" s="146">
        <v>0</v>
      </c>
      <c r="F13" s="146">
        <v>0</v>
      </c>
      <c r="G13" s="146">
        <v>0</v>
      </c>
      <c r="H13" s="146">
        <v>0</v>
      </c>
      <c r="I13" s="146">
        <v>0</v>
      </c>
      <c r="J13" s="146">
        <v>0</v>
      </c>
      <c r="K13" s="146">
        <v>1</v>
      </c>
      <c r="L13" s="146">
        <v>7</v>
      </c>
      <c r="M13" s="146">
        <v>1</v>
      </c>
      <c r="N13" s="146">
        <v>20800</v>
      </c>
      <c r="O13" s="195">
        <v>0</v>
      </c>
    </row>
    <row r="14" spans="1:15" ht="15" x14ac:dyDescent="0.15">
      <c r="A14" s="260"/>
      <c r="B14" s="263"/>
      <c r="C14" s="144" t="s">
        <v>90</v>
      </c>
      <c r="D14" s="145" t="s">
        <v>378</v>
      </c>
      <c r="E14" s="146">
        <v>0</v>
      </c>
      <c r="F14" s="146">
        <v>0</v>
      </c>
      <c r="G14" s="146">
        <v>0</v>
      </c>
      <c r="H14" s="146">
        <v>0</v>
      </c>
      <c r="I14" s="146">
        <v>0</v>
      </c>
      <c r="J14" s="146">
        <v>0</v>
      </c>
      <c r="K14" s="146">
        <v>0</v>
      </c>
      <c r="L14" s="146">
        <v>0</v>
      </c>
      <c r="M14" s="146">
        <v>0</v>
      </c>
      <c r="N14" s="146">
        <v>0</v>
      </c>
      <c r="O14" s="195">
        <v>0</v>
      </c>
    </row>
    <row r="15" spans="1:15" ht="15" x14ac:dyDescent="0.15">
      <c r="A15" s="260"/>
      <c r="B15" s="263"/>
      <c r="C15" s="144" t="s">
        <v>91</v>
      </c>
      <c r="D15" s="145" t="s">
        <v>377</v>
      </c>
      <c r="E15" s="146">
        <v>1</v>
      </c>
      <c r="F15" s="146">
        <v>103475</v>
      </c>
      <c r="G15" s="146">
        <v>10</v>
      </c>
      <c r="H15" s="146">
        <v>509587</v>
      </c>
      <c r="I15" s="146">
        <v>0</v>
      </c>
      <c r="J15" s="146">
        <v>0</v>
      </c>
      <c r="K15" s="146">
        <v>3</v>
      </c>
      <c r="L15" s="146">
        <v>68</v>
      </c>
      <c r="M15" s="146">
        <v>1</v>
      </c>
      <c r="N15" s="146">
        <v>22000</v>
      </c>
      <c r="O15" s="195">
        <v>0</v>
      </c>
    </row>
    <row r="16" spans="1:15" ht="15" x14ac:dyDescent="0.15">
      <c r="A16" s="260"/>
      <c r="B16" s="264"/>
      <c r="C16" s="144" t="s">
        <v>92</v>
      </c>
      <c r="D16" s="145" t="s">
        <v>378</v>
      </c>
      <c r="E16" s="146">
        <v>0</v>
      </c>
      <c r="F16" s="146">
        <v>0</v>
      </c>
      <c r="G16" s="146">
        <v>0</v>
      </c>
      <c r="H16" s="146">
        <v>0</v>
      </c>
      <c r="I16" s="146">
        <v>0</v>
      </c>
      <c r="J16" s="146">
        <v>0</v>
      </c>
      <c r="K16" s="146">
        <v>0</v>
      </c>
      <c r="L16" s="146">
        <v>0</v>
      </c>
      <c r="M16" s="146">
        <v>0</v>
      </c>
      <c r="N16" s="146">
        <v>0</v>
      </c>
      <c r="O16" s="195">
        <v>0</v>
      </c>
    </row>
    <row r="17" spans="1:15" ht="14.25" customHeight="1" x14ac:dyDescent="0.15">
      <c r="A17" s="261"/>
      <c r="B17" s="265" t="s">
        <v>87</v>
      </c>
      <c r="C17" s="266"/>
      <c r="D17" s="233"/>
      <c r="E17" s="234">
        <v>3</v>
      </c>
      <c r="F17" s="234">
        <v>423900</v>
      </c>
      <c r="G17" s="234">
        <v>19</v>
      </c>
      <c r="H17" s="234">
        <v>1441946</v>
      </c>
      <c r="I17" s="234">
        <v>0</v>
      </c>
      <c r="J17" s="234">
        <v>0</v>
      </c>
      <c r="K17" s="234">
        <v>5</v>
      </c>
      <c r="L17" s="234">
        <v>127</v>
      </c>
      <c r="M17" s="234">
        <v>3</v>
      </c>
      <c r="N17" s="234">
        <v>59600</v>
      </c>
      <c r="O17" s="235">
        <v>0</v>
      </c>
    </row>
    <row r="18" spans="1:15" ht="14.25" customHeight="1" x14ac:dyDescent="0.15">
      <c r="A18" s="267" t="s">
        <v>93</v>
      </c>
      <c r="B18" s="268"/>
      <c r="C18" s="269"/>
      <c r="D18" s="236"/>
      <c r="E18" s="237">
        <v>4</v>
      </c>
      <c r="F18" s="237">
        <v>457180</v>
      </c>
      <c r="G18" s="237">
        <v>42</v>
      </c>
      <c r="H18" s="237">
        <v>3894821</v>
      </c>
      <c r="I18" s="237">
        <v>6</v>
      </c>
      <c r="J18" s="237">
        <v>36</v>
      </c>
      <c r="K18" s="237">
        <v>49</v>
      </c>
      <c r="L18" s="237">
        <v>446</v>
      </c>
      <c r="M18" s="237">
        <v>26</v>
      </c>
      <c r="N18" s="237">
        <v>194800</v>
      </c>
      <c r="O18" s="238">
        <v>0</v>
      </c>
    </row>
    <row r="19" spans="1:15" ht="15" x14ac:dyDescent="0.15">
      <c r="A19" s="259">
        <v>2</v>
      </c>
      <c r="B19" s="270">
        <v>1</v>
      </c>
      <c r="C19" s="150" t="s">
        <v>94</v>
      </c>
      <c r="D19" s="151" t="s">
        <v>374</v>
      </c>
      <c r="E19" s="152">
        <v>0</v>
      </c>
      <c r="F19" s="152">
        <v>0</v>
      </c>
      <c r="G19" s="152">
        <v>7</v>
      </c>
      <c r="H19" s="152">
        <v>434200</v>
      </c>
      <c r="I19" s="152">
        <v>0</v>
      </c>
      <c r="J19" s="152">
        <v>0</v>
      </c>
      <c r="K19" s="152">
        <v>2</v>
      </c>
      <c r="L19" s="152">
        <v>21</v>
      </c>
      <c r="M19" s="152">
        <v>1</v>
      </c>
      <c r="N19" s="152">
        <v>3400</v>
      </c>
      <c r="O19" s="197">
        <v>0</v>
      </c>
    </row>
    <row r="20" spans="1:15" ht="15" x14ac:dyDescent="0.15">
      <c r="A20" s="260"/>
      <c r="B20" s="271"/>
      <c r="C20" s="144" t="s">
        <v>95</v>
      </c>
      <c r="D20" s="145" t="s">
        <v>378</v>
      </c>
      <c r="E20" s="146">
        <v>0</v>
      </c>
      <c r="F20" s="146">
        <v>0</v>
      </c>
      <c r="G20" s="146">
        <v>8</v>
      </c>
      <c r="H20" s="146">
        <v>444871</v>
      </c>
      <c r="I20" s="146">
        <v>10</v>
      </c>
      <c r="J20" s="146">
        <v>76</v>
      </c>
      <c r="K20" s="146">
        <v>68</v>
      </c>
      <c r="L20" s="146">
        <v>680.5</v>
      </c>
      <c r="M20" s="146">
        <v>3</v>
      </c>
      <c r="N20" s="146">
        <v>50200</v>
      </c>
      <c r="O20" s="195">
        <v>62</v>
      </c>
    </row>
    <row r="21" spans="1:15" ht="15" x14ac:dyDescent="0.15">
      <c r="A21" s="260"/>
      <c r="B21" s="271"/>
      <c r="C21" s="144" t="s">
        <v>96</v>
      </c>
      <c r="D21" s="145" t="s">
        <v>379</v>
      </c>
      <c r="E21" s="146">
        <v>3</v>
      </c>
      <c r="F21" s="146">
        <v>30280</v>
      </c>
      <c r="G21" s="146">
        <v>55</v>
      </c>
      <c r="H21" s="146">
        <v>1547111</v>
      </c>
      <c r="I21" s="146">
        <v>17</v>
      </c>
      <c r="J21" s="146">
        <v>105</v>
      </c>
      <c r="K21" s="146">
        <v>96</v>
      </c>
      <c r="L21" s="146">
        <v>679</v>
      </c>
      <c r="M21" s="146">
        <v>8</v>
      </c>
      <c r="N21" s="146">
        <v>93000</v>
      </c>
      <c r="O21" s="195">
        <v>97</v>
      </c>
    </row>
    <row r="22" spans="1:15" ht="15" x14ac:dyDescent="0.15">
      <c r="A22" s="260"/>
      <c r="B22" s="271"/>
      <c r="C22" s="144" t="s">
        <v>97</v>
      </c>
      <c r="D22" s="145" t="s">
        <v>374</v>
      </c>
      <c r="E22" s="146">
        <v>2</v>
      </c>
      <c r="F22" s="146">
        <v>10744</v>
      </c>
      <c r="G22" s="146">
        <v>8</v>
      </c>
      <c r="H22" s="146">
        <v>196335</v>
      </c>
      <c r="I22" s="146">
        <v>0</v>
      </c>
      <c r="J22" s="146">
        <v>0</v>
      </c>
      <c r="K22" s="146">
        <v>3</v>
      </c>
      <c r="L22" s="146">
        <v>128</v>
      </c>
      <c r="M22" s="146">
        <v>3</v>
      </c>
      <c r="N22" s="146">
        <v>50600</v>
      </c>
      <c r="O22" s="195">
        <v>61</v>
      </c>
    </row>
    <row r="23" spans="1:15" ht="15" x14ac:dyDescent="0.15">
      <c r="A23" s="260"/>
      <c r="B23" s="271"/>
      <c r="C23" s="144" t="s">
        <v>322</v>
      </c>
      <c r="D23" s="145" t="s">
        <v>269</v>
      </c>
      <c r="E23" s="146">
        <v>0</v>
      </c>
      <c r="F23" s="146">
        <v>0</v>
      </c>
      <c r="G23" s="146">
        <v>0</v>
      </c>
      <c r="H23" s="146">
        <v>0</v>
      </c>
      <c r="I23" s="146">
        <v>0</v>
      </c>
      <c r="J23" s="146">
        <v>0</v>
      </c>
      <c r="K23" s="146">
        <v>5</v>
      </c>
      <c r="L23" s="146">
        <v>127</v>
      </c>
      <c r="M23" s="146">
        <v>1</v>
      </c>
      <c r="N23" s="146">
        <v>3400</v>
      </c>
      <c r="O23" s="195">
        <v>0</v>
      </c>
    </row>
    <row r="24" spans="1:15" ht="15" x14ac:dyDescent="0.15">
      <c r="A24" s="260"/>
      <c r="B24" s="272"/>
      <c r="C24" s="153" t="s">
        <v>98</v>
      </c>
      <c r="D24" s="154" t="s">
        <v>377</v>
      </c>
      <c r="E24" s="155">
        <v>0</v>
      </c>
      <c r="F24" s="155">
        <v>0</v>
      </c>
      <c r="G24" s="155">
        <v>1</v>
      </c>
      <c r="H24" s="155">
        <v>107578</v>
      </c>
      <c r="I24" s="155">
        <v>0</v>
      </c>
      <c r="J24" s="155">
        <v>0</v>
      </c>
      <c r="K24" s="155">
        <v>3</v>
      </c>
      <c r="L24" s="155">
        <v>251</v>
      </c>
      <c r="M24" s="155">
        <v>3</v>
      </c>
      <c r="N24" s="155">
        <v>48000</v>
      </c>
      <c r="O24" s="198">
        <v>0</v>
      </c>
    </row>
    <row r="25" spans="1:15" ht="14.25" customHeight="1" x14ac:dyDescent="0.15">
      <c r="A25" s="260"/>
      <c r="B25" s="265" t="s">
        <v>87</v>
      </c>
      <c r="C25" s="266"/>
      <c r="D25" s="233"/>
      <c r="E25" s="234">
        <v>5</v>
      </c>
      <c r="F25" s="234">
        <v>41024</v>
      </c>
      <c r="G25" s="234">
        <v>79</v>
      </c>
      <c r="H25" s="234">
        <v>2730095</v>
      </c>
      <c r="I25" s="234">
        <v>27</v>
      </c>
      <c r="J25" s="234">
        <v>181</v>
      </c>
      <c r="K25" s="234">
        <v>177</v>
      </c>
      <c r="L25" s="234">
        <v>1886.5</v>
      </c>
      <c r="M25" s="234">
        <v>19</v>
      </c>
      <c r="N25" s="234">
        <v>248600</v>
      </c>
      <c r="O25" s="235">
        <v>220</v>
      </c>
    </row>
    <row r="26" spans="1:15" ht="15" x14ac:dyDescent="0.15">
      <c r="A26" s="260"/>
      <c r="B26" s="270">
        <v>2</v>
      </c>
      <c r="C26" s="150" t="s">
        <v>99</v>
      </c>
      <c r="D26" s="151" t="s">
        <v>380</v>
      </c>
      <c r="E26" s="152">
        <v>1</v>
      </c>
      <c r="F26" s="152">
        <v>49786</v>
      </c>
      <c r="G26" s="152">
        <v>8</v>
      </c>
      <c r="H26" s="152">
        <v>655890</v>
      </c>
      <c r="I26" s="152">
        <v>1</v>
      </c>
      <c r="J26" s="152">
        <v>6</v>
      </c>
      <c r="K26" s="152">
        <v>11</v>
      </c>
      <c r="L26" s="152">
        <v>121</v>
      </c>
      <c r="M26" s="152">
        <v>1</v>
      </c>
      <c r="N26" s="152">
        <v>6400</v>
      </c>
      <c r="O26" s="197">
        <v>0</v>
      </c>
    </row>
    <row r="27" spans="1:15" s="156" customFormat="1" ht="15" x14ac:dyDescent="0.15">
      <c r="A27" s="260"/>
      <c r="B27" s="271"/>
      <c r="C27" s="144" t="s">
        <v>100</v>
      </c>
      <c r="D27" s="145" t="s">
        <v>374</v>
      </c>
      <c r="E27" s="146">
        <v>1</v>
      </c>
      <c r="F27" s="146">
        <v>9600</v>
      </c>
      <c r="G27" s="146">
        <v>10</v>
      </c>
      <c r="H27" s="146">
        <v>133425</v>
      </c>
      <c r="I27" s="146">
        <v>1</v>
      </c>
      <c r="J27" s="146">
        <v>72</v>
      </c>
      <c r="K27" s="146">
        <v>8</v>
      </c>
      <c r="L27" s="146">
        <v>508</v>
      </c>
      <c r="M27" s="146">
        <v>2</v>
      </c>
      <c r="N27" s="146">
        <v>16800</v>
      </c>
      <c r="O27" s="195">
        <v>0</v>
      </c>
    </row>
    <row r="28" spans="1:15" ht="15" x14ac:dyDescent="0.15">
      <c r="A28" s="260"/>
      <c r="B28" s="271"/>
      <c r="C28" s="144" t="s">
        <v>101</v>
      </c>
      <c r="D28" s="145" t="s">
        <v>374</v>
      </c>
      <c r="E28" s="146">
        <v>0</v>
      </c>
      <c r="F28" s="146">
        <v>0</v>
      </c>
      <c r="G28" s="146">
        <v>8</v>
      </c>
      <c r="H28" s="146">
        <v>319559</v>
      </c>
      <c r="I28" s="146">
        <v>0</v>
      </c>
      <c r="J28" s="146">
        <v>0</v>
      </c>
      <c r="K28" s="146">
        <v>3</v>
      </c>
      <c r="L28" s="146">
        <v>30</v>
      </c>
      <c r="M28" s="146">
        <v>1</v>
      </c>
      <c r="N28" s="146">
        <v>5600</v>
      </c>
      <c r="O28" s="195">
        <v>0</v>
      </c>
    </row>
    <row r="29" spans="1:15" ht="15" x14ac:dyDescent="0.15">
      <c r="A29" s="260"/>
      <c r="B29" s="271"/>
      <c r="C29" s="144" t="s">
        <v>102</v>
      </c>
      <c r="D29" s="145" t="s">
        <v>379</v>
      </c>
      <c r="E29" s="146">
        <v>0</v>
      </c>
      <c r="F29" s="146">
        <v>0</v>
      </c>
      <c r="G29" s="146">
        <v>0</v>
      </c>
      <c r="H29" s="146">
        <v>0</v>
      </c>
      <c r="I29" s="146">
        <v>0</v>
      </c>
      <c r="J29" s="146">
        <v>0</v>
      </c>
      <c r="K29" s="146">
        <v>0</v>
      </c>
      <c r="L29" s="146">
        <v>0</v>
      </c>
      <c r="M29" s="146">
        <v>1</v>
      </c>
      <c r="N29" s="146">
        <v>5600</v>
      </c>
      <c r="O29" s="195">
        <v>0</v>
      </c>
    </row>
    <row r="30" spans="1:15" ht="15" x14ac:dyDescent="0.15">
      <c r="A30" s="260"/>
      <c r="B30" s="272"/>
      <c r="C30" s="153" t="s">
        <v>103</v>
      </c>
      <c r="D30" s="157" t="s">
        <v>374</v>
      </c>
      <c r="E30" s="158">
        <v>0</v>
      </c>
      <c r="F30" s="158">
        <v>0</v>
      </c>
      <c r="G30" s="158">
        <v>3</v>
      </c>
      <c r="H30" s="158">
        <v>265000</v>
      </c>
      <c r="I30" s="158">
        <v>0</v>
      </c>
      <c r="J30" s="158">
        <v>0</v>
      </c>
      <c r="K30" s="158">
        <v>1</v>
      </c>
      <c r="L30" s="158">
        <v>6</v>
      </c>
      <c r="M30" s="158">
        <v>0</v>
      </c>
      <c r="N30" s="158">
        <v>0</v>
      </c>
      <c r="O30" s="199">
        <v>0</v>
      </c>
    </row>
    <row r="31" spans="1:15" ht="14.25" customHeight="1" x14ac:dyDescent="0.15">
      <c r="A31" s="261"/>
      <c r="B31" s="265" t="s">
        <v>87</v>
      </c>
      <c r="C31" s="266"/>
      <c r="D31" s="233"/>
      <c r="E31" s="234">
        <v>2</v>
      </c>
      <c r="F31" s="234">
        <v>59386</v>
      </c>
      <c r="G31" s="234">
        <v>29</v>
      </c>
      <c r="H31" s="234">
        <v>1373874</v>
      </c>
      <c r="I31" s="234">
        <v>2</v>
      </c>
      <c r="J31" s="234">
        <v>78</v>
      </c>
      <c r="K31" s="234">
        <v>23</v>
      </c>
      <c r="L31" s="234">
        <v>665</v>
      </c>
      <c r="M31" s="234">
        <v>5</v>
      </c>
      <c r="N31" s="234">
        <v>34400</v>
      </c>
      <c r="O31" s="235">
        <v>0</v>
      </c>
    </row>
    <row r="32" spans="1:15" ht="14.25" customHeight="1" x14ac:dyDescent="0.15">
      <c r="A32" s="267" t="s">
        <v>93</v>
      </c>
      <c r="B32" s="268"/>
      <c r="C32" s="269"/>
      <c r="D32" s="236"/>
      <c r="E32" s="237">
        <v>7</v>
      </c>
      <c r="F32" s="237">
        <v>100410</v>
      </c>
      <c r="G32" s="237">
        <v>108</v>
      </c>
      <c r="H32" s="237">
        <v>4103969</v>
      </c>
      <c r="I32" s="237">
        <v>29</v>
      </c>
      <c r="J32" s="237">
        <v>259</v>
      </c>
      <c r="K32" s="237">
        <v>200</v>
      </c>
      <c r="L32" s="237">
        <v>2551.5</v>
      </c>
      <c r="M32" s="237">
        <v>24</v>
      </c>
      <c r="N32" s="237">
        <v>283000</v>
      </c>
      <c r="O32" s="238">
        <v>220</v>
      </c>
    </row>
    <row r="33" spans="1:15" ht="15" x14ac:dyDescent="0.15">
      <c r="A33" s="259">
        <v>3</v>
      </c>
      <c r="B33" s="262">
        <v>1</v>
      </c>
      <c r="C33" s="150" t="s">
        <v>104</v>
      </c>
      <c r="D33" s="151" t="s">
        <v>381</v>
      </c>
      <c r="E33" s="152">
        <v>0</v>
      </c>
      <c r="F33" s="152">
        <v>0</v>
      </c>
      <c r="G33" s="152">
        <v>12</v>
      </c>
      <c r="H33" s="152">
        <v>647800</v>
      </c>
      <c r="I33" s="152">
        <v>1</v>
      </c>
      <c r="J33" s="152">
        <v>1</v>
      </c>
      <c r="K33" s="152">
        <v>8</v>
      </c>
      <c r="L33" s="152">
        <v>130</v>
      </c>
      <c r="M33" s="152">
        <v>3</v>
      </c>
      <c r="N33" s="152">
        <v>54200</v>
      </c>
      <c r="O33" s="197">
        <v>63</v>
      </c>
    </row>
    <row r="34" spans="1:15" ht="15" x14ac:dyDescent="0.15">
      <c r="A34" s="260"/>
      <c r="B34" s="263"/>
      <c r="C34" s="144" t="s">
        <v>105</v>
      </c>
      <c r="D34" s="145" t="s">
        <v>378</v>
      </c>
      <c r="E34" s="146">
        <v>0</v>
      </c>
      <c r="F34" s="146">
        <v>0</v>
      </c>
      <c r="G34" s="146">
        <v>2</v>
      </c>
      <c r="H34" s="146">
        <v>106000</v>
      </c>
      <c r="I34" s="146">
        <v>0</v>
      </c>
      <c r="J34" s="146">
        <v>0</v>
      </c>
      <c r="K34" s="146">
        <v>14</v>
      </c>
      <c r="L34" s="146">
        <v>53</v>
      </c>
      <c r="M34" s="146">
        <v>1</v>
      </c>
      <c r="N34" s="146">
        <v>4200</v>
      </c>
      <c r="O34" s="195">
        <v>4</v>
      </c>
    </row>
    <row r="35" spans="1:15" ht="15" x14ac:dyDescent="0.15">
      <c r="A35" s="260"/>
      <c r="B35" s="263"/>
      <c r="C35" s="144" t="s">
        <v>106</v>
      </c>
      <c r="D35" s="145" t="s">
        <v>380</v>
      </c>
      <c r="E35" s="146">
        <v>1</v>
      </c>
      <c r="F35" s="146">
        <v>925</v>
      </c>
      <c r="G35" s="146">
        <v>4</v>
      </c>
      <c r="H35" s="146">
        <v>98305</v>
      </c>
      <c r="I35" s="146">
        <v>0</v>
      </c>
      <c r="J35" s="146">
        <v>0</v>
      </c>
      <c r="K35" s="146">
        <v>2</v>
      </c>
      <c r="L35" s="146">
        <v>14</v>
      </c>
      <c r="M35" s="146">
        <v>1</v>
      </c>
      <c r="N35" s="146">
        <v>5400</v>
      </c>
      <c r="O35" s="195">
        <v>5</v>
      </c>
    </row>
    <row r="36" spans="1:15" ht="15" x14ac:dyDescent="0.15">
      <c r="A36" s="260"/>
      <c r="B36" s="264"/>
      <c r="C36" s="144" t="s">
        <v>107</v>
      </c>
      <c r="D36" s="145" t="s">
        <v>382</v>
      </c>
      <c r="E36" s="146">
        <v>1</v>
      </c>
      <c r="F36" s="146">
        <v>30000</v>
      </c>
      <c r="G36" s="146">
        <v>12</v>
      </c>
      <c r="H36" s="146">
        <v>858000</v>
      </c>
      <c r="I36" s="146">
        <v>0</v>
      </c>
      <c r="J36" s="146">
        <v>0</v>
      </c>
      <c r="K36" s="146">
        <v>6</v>
      </c>
      <c r="L36" s="146">
        <v>134.5</v>
      </c>
      <c r="M36" s="146">
        <v>2</v>
      </c>
      <c r="N36" s="146">
        <v>18400</v>
      </c>
      <c r="O36" s="195">
        <v>15</v>
      </c>
    </row>
    <row r="37" spans="1:15" ht="14.25" customHeight="1" x14ac:dyDescent="0.15">
      <c r="A37" s="260"/>
      <c r="B37" s="265" t="s">
        <v>87</v>
      </c>
      <c r="C37" s="266"/>
      <c r="D37" s="233"/>
      <c r="E37" s="234">
        <v>2</v>
      </c>
      <c r="F37" s="234">
        <v>30925</v>
      </c>
      <c r="G37" s="234">
        <v>30</v>
      </c>
      <c r="H37" s="234">
        <v>1710105</v>
      </c>
      <c r="I37" s="234">
        <v>1</v>
      </c>
      <c r="J37" s="234">
        <v>1</v>
      </c>
      <c r="K37" s="234">
        <v>30</v>
      </c>
      <c r="L37" s="234">
        <v>331.5</v>
      </c>
      <c r="M37" s="234">
        <v>7</v>
      </c>
      <c r="N37" s="234">
        <v>82200</v>
      </c>
      <c r="O37" s="235">
        <v>87</v>
      </c>
    </row>
    <row r="38" spans="1:15" ht="15" x14ac:dyDescent="0.15">
      <c r="A38" s="260"/>
      <c r="B38" s="273">
        <v>2</v>
      </c>
      <c r="C38" s="150" t="s">
        <v>108</v>
      </c>
      <c r="D38" s="151" t="s">
        <v>376</v>
      </c>
      <c r="E38" s="152">
        <v>1</v>
      </c>
      <c r="F38" s="152">
        <v>103475</v>
      </c>
      <c r="G38" s="152">
        <v>5</v>
      </c>
      <c r="H38" s="152">
        <v>393475</v>
      </c>
      <c r="I38" s="152">
        <v>0</v>
      </c>
      <c r="J38" s="152">
        <v>0</v>
      </c>
      <c r="K38" s="152">
        <v>2</v>
      </c>
      <c r="L38" s="152">
        <v>10</v>
      </c>
      <c r="M38" s="152">
        <v>1</v>
      </c>
      <c r="N38" s="152">
        <v>7000</v>
      </c>
      <c r="O38" s="197">
        <v>6</v>
      </c>
    </row>
    <row r="39" spans="1:15" ht="15" x14ac:dyDescent="0.15">
      <c r="A39" s="260"/>
      <c r="B39" s="274"/>
      <c r="C39" s="144" t="s">
        <v>109</v>
      </c>
      <c r="D39" s="145" t="s">
        <v>380</v>
      </c>
      <c r="E39" s="146">
        <v>1</v>
      </c>
      <c r="F39" s="146">
        <v>23584</v>
      </c>
      <c r="G39" s="146">
        <v>5</v>
      </c>
      <c r="H39" s="146">
        <v>167508</v>
      </c>
      <c r="I39" s="146">
        <v>1</v>
      </c>
      <c r="J39" s="146">
        <v>8</v>
      </c>
      <c r="K39" s="146">
        <v>4</v>
      </c>
      <c r="L39" s="146">
        <v>74</v>
      </c>
      <c r="M39" s="146">
        <v>3</v>
      </c>
      <c r="N39" s="146">
        <v>22600</v>
      </c>
      <c r="O39" s="195">
        <v>11</v>
      </c>
    </row>
    <row r="40" spans="1:15" ht="15" x14ac:dyDescent="0.15">
      <c r="A40" s="260"/>
      <c r="B40" s="274"/>
      <c r="C40" s="144" t="s">
        <v>110</v>
      </c>
      <c r="D40" s="145" t="s">
        <v>374</v>
      </c>
      <c r="E40" s="146">
        <v>0</v>
      </c>
      <c r="F40" s="146">
        <v>0</v>
      </c>
      <c r="G40" s="146">
        <v>4</v>
      </c>
      <c r="H40" s="146">
        <v>80000</v>
      </c>
      <c r="I40" s="146">
        <v>0</v>
      </c>
      <c r="J40" s="146">
        <v>0</v>
      </c>
      <c r="K40" s="146">
        <v>2</v>
      </c>
      <c r="L40" s="146">
        <v>22.5</v>
      </c>
      <c r="M40" s="146">
        <v>2</v>
      </c>
      <c r="N40" s="146">
        <v>15200</v>
      </c>
      <c r="O40" s="195">
        <v>14</v>
      </c>
    </row>
    <row r="41" spans="1:15" ht="15" x14ac:dyDescent="0.15">
      <c r="A41" s="260"/>
      <c r="B41" s="274"/>
      <c r="C41" s="144" t="s">
        <v>111</v>
      </c>
      <c r="D41" s="145" t="s">
        <v>377</v>
      </c>
      <c r="E41" s="146">
        <v>0</v>
      </c>
      <c r="F41" s="146">
        <v>0</v>
      </c>
      <c r="G41" s="146">
        <v>5</v>
      </c>
      <c r="H41" s="146">
        <v>96567</v>
      </c>
      <c r="I41" s="146">
        <v>0</v>
      </c>
      <c r="J41" s="146">
        <v>0</v>
      </c>
      <c r="K41" s="146">
        <v>3</v>
      </c>
      <c r="L41" s="146">
        <v>33</v>
      </c>
      <c r="M41" s="146">
        <v>2</v>
      </c>
      <c r="N41" s="146">
        <v>13200</v>
      </c>
      <c r="O41" s="195">
        <v>12</v>
      </c>
    </row>
    <row r="42" spans="1:15" ht="15" x14ac:dyDescent="0.15">
      <c r="A42" s="260"/>
      <c r="B42" s="274"/>
      <c r="C42" s="144" t="s">
        <v>112</v>
      </c>
      <c r="D42" s="145" t="s">
        <v>379</v>
      </c>
      <c r="E42" s="146">
        <v>0</v>
      </c>
      <c r="F42" s="146">
        <v>0</v>
      </c>
      <c r="G42" s="146">
        <v>2</v>
      </c>
      <c r="H42" s="146">
        <v>1005000</v>
      </c>
      <c r="I42" s="146">
        <v>0</v>
      </c>
      <c r="J42" s="146">
        <v>0</v>
      </c>
      <c r="K42" s="146">
        <v>3</v>
      </c>
      <c r="L42" s="146">
        <v>19</v>
      </c>
      <c r="M42" s="146">
        <v>2</v>
      </c>
      <c r="N42" s="146">
        <v>9800</v>
      </c>
      <c r="O42" s="195">
        <v>9</v>
      </c>
    </row>
    <row r="43" spans="1:15" s="156" customFormat="1" ht="15" x14ac:dyDescent="0.15">
      <c r="A43" s="260"/>
      <c r="B43" s="274"/>
      <c r="C43" s="147" t="s">
        <v>113</v>
      </c>
      <c r="D43" s="148" t="s">
        <v>378</v>
      </c>
      <c r="E43" s="149">
        <v>0</v>
      </c>
      <c r="F43" s="149">
        <v>0</v>
      </c>
      <c r="G43" s="149">
        <v>0</v>
      </c>
      <c r="H43" s="149">
        <v>0</v>
      </c>
      <c r="I43" s="149">
        <v>0</v>
      </c>
      <c r="J43" s="149">
        <v>0</v>
      </c>
      <c r="K43" s="149">
        <v>0</v>
      </c>
      <c r="L43" s="149">
        <v>0</v>
      </c>
      <c r="M43" s="149">
        <v>1</v>
      </c>
      <c r="N43" s="149">
        <v>6800</v>
      </c>
      <c r="O43" s="196">
        <v>6</v>
      </c>
    </row>
    <row r="44" spans="1:15" s="156" customFormat="1" ht="15" x14ac:dyDescent="0.15">
      <c r="A44" s="260"/>
      <c r="B44" s="275"/>
      <c r="C44" s="159" t="s">
        <v>268</v>
      </c>
      <c r="D44" s="160" t="s">
        <v>269</v>
      </c>
      <c r="E44" s="161">
        <v>0</v>
      </c>
      <c r="F44" s="161">
        <v>0</v>
      </c>
      <c r="G44" s="161">
        <v>0</v>
      </c>
      <c r="H44" s="161">
        <v>0</v>
      </c>
      <c r="I44" s="161">
        <v>0</v>
      </c>
      <c r="J44" s="161">
        <v>0</v>
      </c>
      <c r="K44" s="161">
        <v>0</v>
      </c>
      <c r="L44" s="161">
        <v>0</v>
      </c>
      <c r="M44" s="161">
        <v>0</v>
      </c>
      <c r="N44" s="161">
        <v>0</v>
      </c>
      <c r="O44" s="200">
        <v>0</v>
      </c>
    </row>
    <row r="45" spans="1:15" ht="14.25" customHeight="1" x14ac:dyDescent="0.15">
      <c r="A45" s="261"/>
      <c r="B45" s="265" t="s">
        <v>87</v>
      </c>
      <c r="C45" s="266"/>
      <c r="D45" s="233"/>
      <c r="E45" s="234">
        <v>2</v>
      </c>
      <c r="F45" s="234">
        <v>127059</v>
      </c>
      <c r="G45" s="234">
        <v>21</v>
      </c>
      <c r="H45" s="234">
        <v>1742550</v>
      </c>
      <c r="I45" s="234">
        <v>1</v>
      </c>
      <c r="J45" s="234">
        <v>8</v>
      </c>
      <c r="K45" s="234">
        <v>14</v>
      </c>
      <c r="L45" s="234">
        <v>158.5</v>
      </c>
      <c r="M45" s="234">
        <v>11</v>
      </c>
      <c r="N45" s="234">
        <v>74600</v>
      </c>
      <c r="O45" s="235">
        <v>58</v>
      </c>
    </row>
    <row r="46" spans="1:15" ht="14.25" customHeight="1" x14ac:dyDescent="0.15">
      <c r="A46" s="267" t="s">
        <v>93</v>
      </c>
      <c r="B46" s="268"/>
      <c r="C46" s="269"/>
      <c r="D46" s="236"/>
      <c r="E46" s="237">
        <v>4</v>
      </c>
      <c r="F46" s="237">
        <v>157984</v>
      </c>
      <c r="G46" s="237">
        <v>51</v>
      </c>
      <c r="H46" s="237">
        <v>3452655</v>
      </c>
      <c r="I46" s="237">
        <v>2</v>
      </c>
      <c r="J46" s="237">
        <v>9</v>
      </c>
      <c r="K46" s="237">
        <v>44</v>
      </c>
      <c r="L46" s="237">
        <v>490</v>
      </c>
      <c r="M46" s="237">
        <v>18</v>
      </c>
      <c r="N46" s="237">
        <v>156800</v>
      </c>
      <c r="O46" s="238">
        <v>145</v>
      </c>
    </row>
    <row r="47" spans="1:15" ht="15" x14ac:dyDescent="0.15">
      <c r="A47" s="276">
        <v>4</v>
      </c>
      <c r="B47" s="273">
        <v>1</v>
      </c>
      <c r="C47" s="150" t="s">
        <v>114</v>
      </c>
      <c r="D47" s="151" t="s">
        <v>382</v>
      </c>
      <c r="E47" s="152">
        <v>0</v>
      </c>
      <c r="F47" s="152">
        <v>0</v>
      </c>
      <c r="G47" s="152">
        <v>4</v>
      </c>
      <c r="H47" s="152">
        <v>100000</v>
      </c>
      <c r="I47" s="152">
        <v>0</v>
      </c>
      <c r="J47" s="152">
        <v>0</v>
      </c>
      <c r="K47" s="152">
        <v>4</v>
      </c>
      <c r="L47" s="152">
        <v>35</v>
      </c>
      <c r="M47" s="152">
        <v>2</v>
      </c>
      <c r="N47" s="152">
        <v>1400</v>
      </c>
      <c r="O47" s="197">
        <v>0</v>
      </c>
    </row>
    <row r="48" spans="1:15" ht="15" x14ac:dyDescent="0.15">
      <c r="A48" s="277"/>
      <c r="B48" s="274"/>
      <c r="C48" s="144" t="s">
        <v>115</v>
      </c>
      <c r="D48" s="145" t="s">
        <v>376</v>
      </c>
      <c r="E48" s="146">
        <v>0</v>
      </c>
      <c r="F48" s="146">
        <v>0</v>
      </c>
      <c r="G48" s="146">
        <v>14</v>
      </c>
      <c r="H48" s="146">
        <v>1969643</v>
      </c>
      <c r="I48" s="146">
        <v>1</v>
      </c>
      <c r="J48" s="146">
        <v>12</v>
      </c>
      <c r="K48" s="146">
        <v>19</v>
      </c>
      <c r="L48" s="146">
        <v>643</v>
      </c>
      <c r="M48" s="146">
        <v>2</v>
      </c>
      <c r="N48" s="146">
        <v>7600</v>
      </c>
      <c r="O48" s="195">
        <v>0</v>
      </c>
    </row>
    <row r="49" spans="1:15" ht="15" x14ac:dyDescent="0.15">
      <c r="A49" s="277"/>
      <c r="B49" s="274"/>
      <c r="C49" s="147" t="s">
        <v>116</v>
      </c>
      <c r="D49" s="148" t="s">
        <v>374</v>
      </c>
      <c r="E49" s="149">
        <v>0</v>
      </c>
      <c r="F49" s="149">
        <v>0</v>
      </c>
      <c r="G49" s="149">
        <v>2</v>
      </c>
      <c r="H49" s="149">
        <v>66000</v>
      </c>
      <c r="I49" s="149">
        <v>0</v>
      </c>
      <c r="J49" s="149">
        <v>0</v>
      </c>
      <c r="K49" s="149">
        <v>7</v>
      </c>
      <c r="L49" s="149">
        <v>43</v>
      </c>
      <c r="M49" s="149">
        <v>3</v>
      </c>
      <c r="N49" s="149">
        <v>71000</v>
      </c>
      <c r="O49" s="196">
        <v>57</v>
      </c>
    </row>
    <row r="50" spans="1:15" ht="15" x14ac:dyDescent="0.15">
      <c r="A50" s="277"/>
      <c r="B50" s="274"/>
      <c r="C50" s="144" t="s">
        <v>117</v>
      </c>
      <c r="D50" s="145" t="s">
        <v>378</v>
      </c>
      <c r="E50" s="146">
        <v>0</v>
      </c>
      <c r="F50" s="146">
        <v>0</v>
      </c>
      <c r="G50" s="146">
        <v>1</v>
      </c>
      <c r="H50" s="146">
        <v>319228</v>
      </c>
      <c r="I50" s="146">
        <v>0</v>
      </c>
      <c r="J50" s="146">
        <v>0</v>
      </c>
      <c r="K50" s="146">
        <v>1</v>
      </c>
      <c r="L50" s="146">
        <v>24</v>
      </c>
      <c r="M50" s="146">
        <v>1</v>
      </c>
      <c r="N50" s="146">
        <v>1400</v>
      </c>
      <c r="O50" s="195">
        <v>0</v>
      </c>
    </row>
    <row r="51" spans="1:15" ht="15" x14ac:dyDescent="0.15">
      <c r="A51" s="277"/>
      <c r="B51" s="275"/>
      <c r="C51" s="162" t="s">
        <v>118</v>
      </c>
      <c r="D51" s="154" t="s">
        <v>383</v>
      </c>
      <c r="E51" s="163">
        <v>0</v>
      </c>
      <c r="F51" s="164">
        <v>0</v>
      </c>
      <c r="G51" s="164">
        <v>0</v>
      </c>
      <c r="H51" s="164">
        <v>0</v>
      </c>
      <c r="I51" s="164">
        <v>0</v>
      </c>
      <c r="J51" s="164">
        <v>0</v>
      </c>
      <c r="K51" s="164">
        <v>0</v>
      </c>
      <c r="L51" s="164">
        <v>0</v>
      </c>
      <c r="M51" s="164">
        <v>0</v>
      </c>
      <c r="N51" s="164">
        <v>0</v>
      </c>
      <c r="O51" s="201">
        <v>0</v>
      </c>
    </row>
    <row r="52" spans="1:15" ht="14.25" customHeight="1" x14ac:dyDescent="0.15">
      <c r="A52" s="277"/>
      <c r="B52" s="279" t="s">
        <v>87</v>
      </c>
      <c r="C52" s="266"/>
      <c r="D52" s="233"/>
      <c r="E52" s="234">
        <v>0</v>
      </c>
      <c r="F52" s="234">
        <v>0</v>
      </c>
      <c r="G52" s="234">
        <v>21</v>
      </c>
      <c r="H52" s="234">
        <v>2454871</v>
      </c>
      <c r="I52" s="234">
        <v>1</v>
      </c>
      <c r="J52" s="234">
        <v>12</v>
      </c>
      <c r="K52" s="234">
        <v>31</v>
      </c>
      <c r="L52" s="234">
        <v>745</v>
      </c>
      <c r="M52" s="234">
        <v>8</v>
      </c>
      <c r="N52" s="234">
        <v>81400</v>
      </c>
      <c r="O52" s="235">
        <v>57</v>
      </c>
    </row>
    <row r="53" spans="1:15" ht="15" x14ac:dyDescent="0.15">
      <c r="A53" s="277"/>
      <c r="B53" s="270">
        <v>2</v>
      </c>
      <c r="C53" s="150" t="s">
        <v>119</v>
      </c>
      <c r="D53" s="151" t="s">
        <v>384</v>
      </c>
      <c r="E53" s="152">
        <v>0</v>
      </c>
      <c r="F53" s="152">
        <v>0</v>
      </c>
      <c r="G53" s="152">
        <v>5</v>
      </c>
      <c r="H53" s="152">
        <v>98000</v>
      </c>
      <c r="I53" s="152">
        <v>1</v>
      </c>
      <c r="J53" s="152">
        <v>1</v>
      </c>
      <c r="K53" s="152">
        <v>9</v>
      </c>
      <c r="L53" s="152">
        <v>36</v>
      </c>
      <c r="M53" s="152">
        <v>7</v>
      </c>
      <c r="N53" s="152">
        <v>158600</v>
      </c>
      <c r="O53" s="197">
        <v>208</v>
      </c>
    </row>
    <row r="54" spans="1:15" ht="15" x14ac:dyDescent="0.15">
      <c r="A54" s="277"/>
      <c r="B54" s="271"/>
      <c r="C54" s="144" t="s">
        <v>120</v>
      </c>
      <c r="D54" s="145" t="s">
        <v>382</v>
      </c>
      <c r="E54" s="146">
        <v>0</v>
      </c>
      <c r="F54" s="146">
        <v>0</v>
      </c>
      <c r="G54" s="146">
        <v>19</v>
      </c>
      <c r="H54" s="146">
        <v>1256125</v>
      </c>
      <c r="I54" s="146">
        <v>0</v>
      </c>
      <c r="J54" s="146">
        <v>0</v>
      </c>
      <c r="K54" s="146">
        <v>17</v>
      </c>
      <c r="L54" s="146">
        <v>299</v>
      </c>
      <c r="M54" s="146">
        <v>14</v>
      </c>
      <c r="N54" s="146">
        <v>515800</v>
      </c>
      <c r="O54" s="195">
        <v>557</v>
      </c>
    </row>
    <row r="55" spans="1:15" ht="15" x14ac:dyDescent="0.15">
      <c r="A55" s="277"/>
      <c r="B55" s="271"/>
      <c r="C55" s="144" t="s">
        <v>121</v>
      </c>
      <c r="D55" s="145" t="s">
        <v>381</v>
      </c>
      <c r="E55" s="146">
        <v>0</v>
      </c>
      <c r="F55" s="146">
        <v>0</v>
      </c>
      <c r="G55" s="146">
        <v>10</v>
      </c>
      <c r="H55" s="146">
        <v>385908</v>
      </c>
      <c r="I55" s="146">
        <v>0</v>
      </c>
      <c r="J55" s="146">
        <v>0</v>
      </c>
      <c r="K55" s="146">
        <v>3</v>
      </c>
      <c r="L55" s="146">
        <v>14</v>
      </c>
      <c r="M55" s="146">
        <v>2</v>
      </c>
      <c r="N55" s="146">
        <v>5600</v>
      </c>
      <c r="O55" s="195">
        <v>0</v>
      </c>
    </row>
    <row r="56" spans="1:15" ht="14.25" customHeight="1" x14ac:dyDescent="0.15">
      <c r="A56" s="278"/>
      <c r="B56" s="279" t="s">
        <v>87</v>
      </c>
      <c r="C56" s="266"/>
      <c r="D56" s="233"/>
      <c r="E56" s="234">
        <v>0</v>
      </c>
      <c r="F56" s="234">
        <v>0</v>
      </c>
      <c r="G56" s="234">
        <v>34</v>
      </c>
      <c r="H56" s="234">
        <v>1740033</v>
      </c>
      <c r="I56" s="234">
        <v>1</v>
      </c>
      <c r="J56" s="234">
        <v>1</v>
      </c>
      <c r="K56" s="234">
        <v>29</v>
      </c>
      <c r="L56" s="234">
        <v>349</v>
      </c>
      <c r="M56" s="234">
        <v>23</v>
      </c>
      <c r="N56" s="234">
        <v>680000</v>
      </c>
      <c r="O56" s="235">
        <v>765</v>
      </c>
    </row>
    <row r="57" spans="1:15" ht="14.25" customHeight="1" x14ac:dyDescent="0.15">
      <c r="A57" s="267" t="s">
        <v>93</v>
      </c>
      <c r="B57" s="268"/>
      <c r="C57" s="269"/>
      <c r="D57" s="236"/>
      <c r="E57" s="237">
        <v>0</v>
      </c>
      <c r="F57" s="237">
        <v>0</v>
      </c>
      <c r="G57" s="237">
        <v>55</v>
      </c>
      <c r="H57" s="237">
        <v>4194904</v>
      </c>
      <c r="I57" s="237">
        <v>2</v>
      </c>
      <c r="J57" s="237">
        <v>13</v>
      </c>
      <c r="K57" s="237">
        <v>60</v>
      </c>
      <c r="L57" s="237">
        <v>1094</v>
      </c>
      <c r="M57" s="237">
        <v>31</v>
      </c>
      <c r="N57" s="237">
        <v>761400</v>
      </c>
      <c r="O57" s="238">
        <v>822</v>
      </c>
    </row>
    <row r="58" spans="1:15" ht="15" x14ac:dyDescent="0.15">
      <c r="A58" s="260">
        <v>5</v>
      </c>
      <c r="B58" s="263">
        <v>1</v>
      </c>
      <c r="C58" s="144" t="s">
        <v>122</v>
      </c>
      <c r="D58" s="145" t="s">
        <v>382</v>
      </c>
      <c r="E58" s="146">
        <v>1</v>
      </c>
      <c r="F58" s="146">
        <v>10000</v>
      </c>
      <c r="G58" s="146">
        <v>5</v>
      </c>
      <c r="H58" s="146">
        <v>113800</v>
      </c>
      <c r="I58" s="146">
        <v>0</v>
      </c>
      <c r="J58" s="146">
        <v>0</v>
      </c>
      <c r="K58" s="146">
        <v>3</v>
      </c>
      <c r="L58" s="146">
        <v>68</v>
      </c>
      <c r="M58" s="146">
        <v>1</v>
      </c>
      <c r="N58" s="146">
        <v>400</v>
      </c>
      <c r="O58" s="195">
        <v>0</v>
      </c>
    </row>
    <row r="59" spans="1:15" ht="15" x14ac:dyDescent="0.15">
      <c r="A59" s="260"/>
      <c r="B59" s="263"/>
      <c r="C59" s="144" t="s">
        <v>123</v>
      </c>
      <c r="D59" s="145" t="s">
        <v>375</v>
      </c>
      <c r="E59" s="146">
        <v>0</v>
      </c>
      <c r="F59" s="146">
        <v>0</v>
      </c>
      <c r="G59" s="146">
        <v>4</v>
      </c>
      <c r="H59" s="146">
        <v>153572</v>
      </c>
      <c r="I59" s="146">
        <v>0</v>
      </c>
      <c r="J59" s="146">
        <v>0</v>
      </c>
      <c r="K59" s="146">
        <v>2</v>
      </c>
      <c r="L59" s="146">
        <v>39</v>
      </c>
      <c r="M59" s="146">
        <v>2</v>
      </c>
      <c r="N59" s="146">
        <v>39200</v>
      </c>
      <c r="O59" s="195">
        <v>0</v>
      </c>
    </row>
    <row r="60" spans="1:15" ht="15" x14ac:dyDescent="0.15">
      <c r="A60" s="260"/>
      <c r="B60" s="263"/>
      <c r="C60" s="144" t="s">
        <v>124</v>
      </c>
      <c r="D60" s="145" t="s">
        <v>382</v>
      </c>
      <c r="E60" s="146">
        <v>0</v>
      </c>
      <c r="F60" s="146">
        <v>0</v>
      </c>
      <c r="G60" s="146">
        <v>1</v>
      </c>
      <c r="H60" s="146">
        <v>39800</v>
      </c>
      <c r="I60" s="146">
        <v>4</v>
      </c>
      <c r="J60" s="146">
        <v>16</v>
      </c>
      <c r="K60" s="146">
        <v>13</v>
      </c>
      <c r="L60" s="146">
        <v>104</v>
      </c>
      <c r="M60" s="146">
        <v>1</v>
      </c>
      <c r="N60" s="146">
        <v>0</v>
      </c>
      <c r="O60" s="195">
        <v>0</v>
      </c>
    </row>
    <row r="61" spans="1:15" ht="15" x14ac:dyDescent="0.15">
      <c r="A61" s="260"/>
      <c r="B61" s="263"/>
      <c r="C61" s="144" t="s">
        <v>125</v>
      </c>
      <c r="D61" s="145" t="s">
        <v>378</v>
      </c>
      <c r="E61" s="146">
        <v>0</v>
      </c>
      <c r="F61" s="146">
        <v>0</v>
      </c>
      <c r="G61" s="146">
        <v>0</v>
      </c>
      <c r="H61" s="146">
        <v>0</v>
      </c>
      <c r="I61" s="146">
        <v>0</v>
      </c>
      <c r="J61" s="146">
        <v>0</v>
      </c>
      <c r="K61" s="146">
        <v>1</v>
      </c>
      <c r="L61" s="146">
        <v>15</v>
      </c>
      <c r="M61" s="146">
        <v>1</v>
      </c>
      <c r="N61" s="146">
        <v>1200</v>
      </c>
      <c r="O61" s="195">
        <v>0</v>
      </c>
    </row>
    <row r="62" spans="1:15" ht="15" x14ac:dyDescent="0.15">
      <c r="A62" s="260"/>
      <c r="B62" s="264"/>
      <c r="C62" s="147" t="s">
        <v>126</v>
      </c>
      <c r="D62" s="148" t="s">
        <v>378</v>
      </c>
      <c r="E62" s="149">
        <v>0</v>
      </c>
      <c r="F62" s="149">
        <v>0</v>
      </c>
      <c r="G62" s="149">
        <v>0</v>
      </c>
      <c r="H62" s="149">
        <v>0</v>
      </c>
      <c r="I62" s="149">
        <v>0</v>
      </c>
      <c r="J62" s="149">
        <v>0</v>
      </c>
      <c r="K62" s="149">
        <v>1</v>
      </c>
      <c r="L62" s="149">
        <v>6</v>
      </c>
      <c r="M62" s="149">
        <v>1</v>
      </c>
      <c r="N62" s="149">
        <v>400</v>
      </c>
      <c r="O62" s="196">
        <v>0</v>
      </c>
    </row>
    <row r="63" spans="1:15" ht="14.25" customHeight="1" x14ac:dyDescent="0.15">
      <c r="A63" s="260"/>
      <c r="B63" s="265" t="s">
        <v>87</v>
      </c>
      <c r="C63" s="266"/>
      <c r="D63" s="233"/>
      <c r="E63" s="234">
        <v>1</v>
      </c>
      <c r="F63" s="234">
        <v>10000</v>
      </c>
      <c r="G63" s="234">
        <v>10</v>
      </c>
      <c r="H63" s="234">
        <v>307172</v>
      </c>
      <c r="I63" s="234">
        <v>4</v>
      </c>
      <c r="J63" s="234">
        <v>16</v>
      </c>
      <c r="K63" s="234">
        <v>20</v>
      </c>
      <c r="L63" s="234">
        <v>232</v>
      </c>
      <c r="M63" s="234">
        <v>6</v>
      </c>
      <c r="N63" s="234">
        <v>41200</v>
      </c>
      <c r="O63" s="235">
        <v>0</v>
      </c>
    </row>
    <row r="64" spans="1:15" ht="15" x14ac:dyDescent="0.15">
      <c r="A64" s="260"/>
      <c r="B64" s="270">
        <v>2</v>
      </c>
      <c r="C64" s="150" t="s">
        <v>127</v>
      </c>
      <c r="D64" s="151" t="s">
        <v>374</v>
      </c>
      <c r="E64" s="152">
        <v>0</v>
      </c>
      <c r="F64" s="152">
        <v>0</v>
      </c>
      <c r="G64" s="152">
        <v>8</v>
      </c>
      <c r="H64" s="152">
        <v>673029</v>
      </c>
      <c r="I64" s="152">
        <v>0</v>
      </c>
      <c r="J64" s="152">
        <v>0</v>
      </c>
      <c r="K64" s="152">
        <v>1</v>
      </c>
      <c r="L64" s="152">
        <v>1</v>
      </c>
      <c r="M64" s="152">
        <v>0</v>
      </c>
      <c r="N64" s="152">
        <v>0</v>
      </c>
      <c r="O64" s="197">
        <v>0</v>
      </c>
    </row>
    <row r="65" spans="1:15" ht="15" x14ac:dyDescent="0.15">
      <c r="A65" s="260"/>
      <c r="B65" s="271"/>
      <c r="C65" s="144" t="s">
        <v>128</v>
      </c>
      <c r="D65" s="145" t="s">
        <v>380</v>
      </c>
      <c r="E65" s="146">
        <v>3</v>
      </c>
      <c r="F65" s="146">
        <v>72946</v>
      </c>
      <c r="G65" s="146">
        <v>8</v>
      </c>
      <c r="H65" s="146">
        <v>276688</v>
      </c>
      <c r="I65" s="146">
        <v>0</v>
      </c>
      <c r="J65" s="146">
        <v>0</v>
      </c>
      <c r="K65" s="146">
        <v>9</v>
      </c>
      <c r="L65" s="146">
        <v>98</v>
      </c>
      <c r="M65" s="146">
        <v>2</v>
      </c>
      <c r="N65" s="146">
        <v>27800</v>
      </c>
      <c r="O65" s="195">
        <v>0</v>
      </c>
    </row>
    <row r="66" spans="1:15" ht="15" x14ac:dyDescent="0.15">
      <c r="A66" s="260"/>
      <c r="B66" s="271"/>
      <c r="C66" s="144" t="s">
        <v>129</v>
      </c>
      <c r="D66" s="145" t="s">
        <v>381</v>
      </c>
      <c r="E66" s="146">
        <v>3</v>
      </c>
      <c r="F66" s="146">
        <v>123150</v>
      </c>
      <c r="G66" s="146">
        <v>11</v>
      </c>
      <c r="H66" s="146">
        <v>395688</v>
      </c>
      <c r="I66" s="146">
        <v>1</v>
      </c>
      <c r="J66" s="146">
        <v>4</v>
      </c>
      <c r="K66" s="146">
        <v>8</v>
      </c>
      <c r="L66" s="146">
        <v>97</v>
      </c>
      <c r="M66" s="146">
        <v>1</v>
      </c>
      <c r="N66" s="146">
        <v>31600</v>
      </c>
      <c r="O66" s="195">
        <v>0</v>
      </c>
    </row>
    <row r="67" spans="1:15" ht="15" x14ac:dyDescent="0.15">
      <c r="A67" s="260"/>
      <c r="B67" s="271"/>
      <c r="C67" s="144" t="s">
        <v>130</v>
      </c>
      <c r="D67" s="148" t="s">
        <v>378</v>
      </c>
      <c r="E67" s="149">
        <v>0</v>
      </c>
      <c r="F67" s="149">
        <v>0</v>
      </c>
      <c r="G67" s="149">
        <v>5</v>
      </c>
      <c r="H67" s="149">
        <v>49035</v>
      </c>
      <c r="I67" s="149">
        <v>0</v>
      </c>
      <c r="J67" s="149">
        <v>0</v>
      </c>
      <c r="K67" s="149">
        <v>5</v>
      </c>
      <c r="L67" s="149">
        <v>25</v>
      </c>
      <c r="M67" s="149">
        <v>5</v>
      </c>
      <c r="N67" s="149">
        <v>95400</v>
      </c>
      <c r="O67" s="196">
        <v>0</v>
      </c>
    </row>
    <row r="68" spans="1:15" ht="15" x14ac:dyDescent="0.15">
      <c r="A68" s="260"/>
      <c r="B68" s="272"/>
      <c r="C68" s="165" t="s">
        <v>131</v>
      </c>
      <c r="D68" s="154" t="s">
        <v>378</v>
      </c>
      <c r="E68" s="155">
        <v>0</v>
      </c>
      <c r="F68" s="155">
        <v>0</v>
      </c>
      <c r="G68" s="155">
        <v>9</v>
      </c>
      <c r="H68" s="155">
        <v>420879</v>
      </c>
      <c r="I68" s="155">
        <v>0</v>
      </c>
      <c r="J68" s="155">
        <v>0</v>
      </c>
      <c r="K68" s="155">
        <v>6</v>
      </c>
      <c r="L68" s="155">
        <v>135</v>
      </c>
      <c r="M68" s="155">
        <v>1</v>
      </c>
      <c r="N68" s="155">
        <v>14800</v>
      </c>
      <c r="O68" s="198">
        <v>0</v>
      </c>
    </row>
    <row r="69" spans="1:15" ht="14.25" customHeight="1" x14ac:dyDescent="0.15">
      <c r="A69" s="261"/>
      <c r="B69" s="265" t="s">
        <v>87</v>
      </c>
      <c r="C69" s="266"/>
      <c r="D69" s="233"/>
      <c r="E69" s="234">
        <v>6</v>
      </c>
      <c r="F69" s="234">
        <v>196096</v>
      </c>
      <c r="G69" s="234">
        <v>41</v>
      </c>
      <c r="H69" s="234">
        <v>1815319</v>
      </c>
      <c r="I69" s="234">
        <v>1</v>
      </c>
      <c r="J69" s="234">
        <v>4</v>
      </c>
      <c r="K69" s="234">
        <v>29</v>
      </c>
      <c r="L69" s="234">
        <v>356</v>
      </c>
      <c r="M69" s="234">
        <v>9</v>
      </c>
      <c r="N69" s="234">
        <v>169600</v>
      </c>
      <c r="O69" s="235">
        <v>0</v>
      </c>
    </row>
    <row r="70" spans="1:15" ht="14.25" customHeight="1" x14ac:dyDescent="0.15">
      <c r="A70" s="267" t="s">
        <v>93</v>
      </c>
      <c r="B70" s="268"/>
      <c r="C70" s="269"/>
      <c r="D70" s="236"/>
      <c r="E70" s="237">
        <v>7</v>
      </c>
      <c r="F70" s="237">
        <v>206096</v>
      </c>
      <c r="G70" s="237">
        <v>51</v>
      </c>
      <c r="H70" s="237">
        <v>2122491</v>
      </c>
      <c r="I70" s="237">
        <v>5</v>
      </c>
      <c r="J70" s="237">
        <v>20</v>
      </c>
      <c r="K70" s="237">
        <v>49</v>
      </c>
      <c r="L70" s="237">
        <v>588</v>
      </c>
      <c r="M70" s="237">
        <v>15</v>
      </c>
      <c r="N70" s="237">
        <v>210800</v>
      </c>
      <c r="O70" s="238">
        <v>0</v>
      </c>
    </row>
    <row r="71" spans="1:15" ht="15" x14ac:dyDescent="0.15">
      <c r="A71" s="259">
        <v>6</v>
      </c>
      <c r="B71" s="262">
        <v>1</v>
      </c>
      <c r="C71" s="150" t="s">
        <v>132</v>
      </c>
      <c r="D71" s="151" t="s">
        <v>374</v>
      </c>
      <c r="E71" s="152">
        <v>0</v>
      </c>
      <c r="F71" s="152">
        <v>0</v>
      </c>
      <c r="G71" s="152">
        <v>9</v>
      </c>
      <c r="H71" s="152">
        <v>906486</v>
      </c>
      <c r="I71" s="152">
        <v>1</v>
      </c>
      <c r="J71" s="152">
        <v>150</v>
      </c>
      <c r="K71" s="152">
        <v>11</v>
      </c>
      <c r="L71" s="152">
        <v>977.5</v>
      </c>
      <c r="M71" s="152">
        <v>2</v>
      </c>
      <c r="N71" s="152">
        <v>6400</v>
      </c>
      <c r="O71" s="197">
        <v>0</v>
      </c>
    </row>
    <row r="72" spans="1:15" ht="15" x14ac:dyDescent="0.15">
      <c r="A72" s="260"/>
      <c r="B72" s="263"/>
      <c r="C72" s="144" t="s">
        <v>133</v>
      </c>
      <c r="D72" s="145" t="s">
        <v>380</v>
      </c>
      <c r="E72" s="146">
        <v>0</v>
      </c>
      <c r="F72" s="146">
        <v>0</v>
      </c>
      <c r="G72" s="146">
        <v>10</v>
      </c>
      <c r="H72" s="146">
        <v>324706</v>
      </c>
      <c r="I72" s="146">
        <v>2</v>
      </c>
      <c r="J72" s="146">
        <v>42</v>
      </c>
      <c r="K72" s="146">
        <v>17</v>
      </c>
      <c r="L72" s="146">
        <v>369</v>
      </c>
      <c r="M72" s="146">
        <v>18</v>
      </c>
      <c r="N72" s="146">
        <v>851600</v>
      </c>
      <c r="O72" s="195">
        <v>886</v>
      </c>
    </row>
    <row r="73" spans="1:15" ht="15" x14ac:dyDescent="0.15">
      <c r="A73" s="260"/>
      <c r="B73" s="263"/>
      <c r="C73" s="144" t="s">
        <v>134</v>
      </c>
      <c r="D73" s="145" t="s">
        <v>374</v>
      </c>
      <c r="E73" s="146">
        <v>0</v>
      </c>
      <c r="F73" s="146">
        <v>0</v>
      </c>
      <c r="G73" s="146">
        <v>4</v>
      </c>
      <c r="H73" s="146">
        <v>43581</v>
      </c>
      <c r="I73" s="146">
        <v>0</v>
      </c>
      <c r="J73" s="146">
        <v>0</v>
      </c>
      <c r="K73" s="146">
        <v>5</v>
      </c>
      <c r="L73" s="146">
        <v>25</v>
      </c>
      <c r="M73" s="146">
        <v>2</v>
      </c>
      <c r="N73" s="146">
        <v>2800</v>
      </c>
      <c r="O73" s="195">
        <v>0</v>
      </c>
    </row>
    <row r="74" spans="1:15" ht="15" x14ac:dyDescent="0.15">
      <c r="A74" s="260"/>
      <c r="B74" s="263"/>
      <c r="C74" s="144" t="s">
        <v>135</v>
      </c>
      <c r="D74" s="145" t="s">
        <v>380</v>
      </c>
      <c r="E74" s="146">
        <v>0</v>
      </c>
      <c r="F74" s="146">
        <v>0</v>
      </c>
      <c r="G74" s="146">
        <v>4</v>
      </c>
      <c r="H74" s="146">
        <v>128767</v>
      </c>
      <c r="I74" s="146">
        <v>0</v>
      </c>
      <c r="J74" s="146">
        <v>0</v>
      </c>
      <c r="K74" s="146">
        <v>5</v>
      </c>
      <c r="L74" s="146">
        <v>78</v>
      </c>
      <c r="M74" s="146">
        <v>1</v>
      </c>
      <c r="N74" s="146">
        <v>1600</v>
      </c>
      <c r="O74" s="195">
        <v>0</v>
      </c>
    </row>
    <row r="75" spans="1:15" ht="15" x14ac:dyDescent="0.15">
      <c r="A75" s="260"/>
      <c r="B75" s="263"/>
      <c r="C75" s="144" t="s">
        <v>136</v>
      </c>
      <c r="D75" s="145" t="s">
        <v>374</v>
      </c>
      <c r="E75" s="146">
        <v>2</v>
      </c>
      <c r="F75" s="146">
        <v>180000</v>
      </c>
      <c r="G75" s="146">
        <v>11</v>
      </c>
      <c r="H75" s="146">
        <v>920000</v>
      </c>
      <c r="I75" s="146">
        <v>2</v>
      </c>
      <c r="J75" s="146">
        <v>5</v>
      </c>
      <c r="K75" s="146">
        <v>15</v>
      </c>
      <c r="L75" s="146">
        <v>370</v>
      </c>
      <c r="M75" s="146">
        <v>4</v>
      </c>
      <c r="N75" s="146">
        <v>63800</v>
      </c>
      <c r="O75" s="195">
        <v>0</v>
      </c>
    </row>
    <row r="76" spans="1:15" ht="15" x14ac:dyDescent="0.15">
      <c r="A76" s="260"/>
      <c r="B76" s="263"/>
      <c r="C76" s="144" t="s">
        <v>137</v>
      </c>
      <c r="D76" s="145" t="s">
        <v>385</v>
      </c>
      <c r="E76" s="146">
        <v>0</v>
      </c>
      <c r="F76" s="146">
        <v>0</v>
      </c>
      <c r="G76" s="146">
        <v>3</v>
      </c>
      <c r="H76" s="146">
        <v>133464</v>
      </c>
      <c r="I76" s="146">
        <v>0</v>
      </c>
      <c r="J76" s="146">
        <v>0</v>
      </c>
      <c r="K76" s="146">
        <v>3</v>
      </c>
      <c r="L76" s="146">
        <v>30</v>
      </c>
      <c r="M76" s="146">
        <v>2</v>
      </c>
      <c r="N76" s="146">
        <v>4000</v>
      </c>
      <c r="O76" s="195">
        <v>0</v>
      </c>
    </row>
    <row r="77" spans="1:15" ht="14.25" customHeight="1" x14ac:dyDescent="0.15">
      <c r="A77" s="260"/>
      <c r="B77" s="265" t="s">
        <v>87</v>
      </c>
      <c r="C77" s="280"/>
      <c r="D77" s="202"/>
      <c r="E77" s="234">
        <v>2</v>
      </c>
      <c r="F77" s="234">
        <v>180000</v>
      </c>
      <c r="G77" s="234">
        <v>41</v>
      </c>
      <c r="H77" s="234">
        <v>2457004</v>
      </c>
      <c r="I77" s="234">
        <v>5</v>
      </c>
      <c r="J77" s="234">
        <v>197</v>
      </c>
      <c r="K77" s="234">
        <v>56</v>
      </c>
      <c r="L77" s="234">
        <v>1849.5</v>
      </c>
      <c r="M77" s="234">
        <v>29</v>
      </c>
      <c r="N77" s="234">
        <v>930200</v>
      </c>
      <c r="O77" s="235">
        <v>886</v>
      </c>
    </row>
    <row r="78" spans="1:15" ht="15" x14ac:dyDescent="0.15">
      <c r="A78" s="260"/>
      <c r="B78" s="262">
        <v>2</v>
      </c>
      <c r="C78" s="144" t="s">
        <v>138</v>
      </c>
      <c r="D78" s="151" t="s">
        <v>380</v>
      </c>
      <c r="E78" s="152">
        <v>4</v>
      </c>
      <c r="F78" s="152">
        <v>133900</v>
      </c>
      <c r="G78" s="152">
        <v>11</v>
      </c>
      <c r="H78" s="152">
        <v>356270</v>
      </c>
      <c r="I78" s="152">
        <v>4</v>
      </c>
      <c r="J78" s="152">
        <v>6</v>
      </c>
      <c r="K78" s="152">
        <v>18</v>
      </c>
      <c r="L78" s="152">
        <v>70</v>
      </c>
      <c r="M78" s="152">
        <v>2</v>
      </c>
      <c r="N78" s="152">
        <v>6800</v>
      </c>
      <c r="O78" s="197">
        <v>0</v>
      </c>
    </row>
    <row r="79" spans="1:15" ht="15" x14ac:dyDescent="0.15">
      <c r="A79" s="260"/>
      <c r="B79" s="263"/>
      <c r="C79" s="144" t="s">
        <v>139</v>
      </c>
      <c r="D79" s="145" t="s">
        <v>380</v>
      </c>
      <c r="E79" s="146">
        <v>1</v>
      </c>
      <c r="F79" s="146">
        <v>15000</v>
      </c>
      <c r="G79" s="146">
        <v>3</v>
      </c>
      <c r="H79" s="146">
        <v>203000</v>
      </c>
      <c r="I79" s="146">
        <v>1</v>
      </c>
      <c r="J79" s="146">
        <v>24</v>
      </c>
      <c r="K79" s="146">
        <v>4</v>
      </c>
      <c r="L79" s="146">
        <v>43</v>
      </c>
      <c r="M79" s="146">
        <v>1</v>
      </c>
      <c r="N79" s="146">
        <v>27800</v>
      </c>
      <c r="O79" s="195">
        <v>0</v>
      </c>
    </row>
    <row r="80" spans="1:15" ht="15" x14ac:dyDescent="0.15">
      <c r="A80" s="260"/>
      <c r="B80" s="264"/>
      <c r="C80" s="147" t="s">
        <v>140</v>
      </c>
      <c r="D80" s="148" t="s">
        <v>380</v>
      </c>
      <c r="E80" s="149">
        <v>1</v>
      </c>
      <c r="F80" s="149">
        <v>24000</v>
      </c>
      <c r="G80" s="149">
        <v>11</v>
      </c>
      <c r="H80" s="149">
        <v>277967</v>
      </c>
      <c r="I80" s="149">
        <v>0</v>
      </c>
      <c r="J80" s="149">
        <v>0</v>
      </c>
      <c r="K80" s="149">
        <v>3</v>
      </c>
      <c r="L80" s="149">
        <v>67</v>
      </c>
      <c r="M80" s="149">
        <v>2</v>
      </c>
      <c r="N80" s="149">
        <v>7000</v>
      </c>
      <c r="O80" s="196">
        <v>0</v>
      </c>
    </row>
    <row r="81" spans="1:15" ht="14.25" customHeight="1" x14ac:dyDescent="0.15">
      <c r="A81" s="261"/>
      <c r="B81" s="265" t="s">
        <v>87</v>
      </c>
      <c r="C81" s="266"/>
      <c r="D81" s="203"/>
      <c r="E81" s="204">
        <v>6</v>
      </c>
      <c r="F81" s="204">
        <v>172900</v>
      </c>
      <c r="G81" s="204">
        <v>25</v>
      </c>
      <c r="H81" s="204">
        <v>837237</v>
      </c>
      <c r="I81" s="204">
        <v>5</v>
      </c>
      <c r="J81" s="204">
        <v>30</v>
      </c>
      <c r="K81" s="204">
        <v>25</v>
      </c>
      <c r="L81" s="204">
        <v>180</v>
      </c>
      <c r="M81" s="204">
        <v>5</v>
      </c>
      <c r="N81" s="204">
        <v>41600</v>
      </c>
      <c r="O81" s="205">
        <v>0</v>
      </c>
    </row>
    <row r="82" spans="1:15" ht="14.25" customHeight="1" x14ac:dyDescent="0.15">
      <c r="A82" s="267" t="s">
        <v>93</v>
      </c>
      <c r="B82" s="268"/>
      <c r="C82" s="269"/>
      <c r="D82" s="236"/>
      <c r="E82" s="237">
        <v>8</v>
      </c>
      <c r="F82" s="237">
        <v>352900</v>
      </c>
      <c r="G82" s="237">
        <v>66</v>
      </c>
      <c r="H82" s="237">
        <v>3294241</v>
      </c>
      <c r="I82" s="237">
        <v>10</v>
      </c>
      <c r="J82" s="237">
        <v>227</v>
      </c>
      <c r="K82" s="237">
        <v>81</v>
      </c>
      <c r="L82" s="237">
        <v>2029.5</v>
      </c>
      <c r="M82" s="237">
        <v>34</v>
      </c>
      <c r="N82" s="237">
        <v>971800</v>
      </c>
      <c r="O82" s="238">
        <v>886</v>
      </c>
    </row>
    <row r="83" spans="1:15" ht="15" x14ac:dyDescent="0.15">
      <c r="A83" s="259">
        <v>7</v>
      </c>
      <c r="B83" s="270">
        <v>1</v>
      </c>
      <c r="C83" s="150" t="s">
        <v>141</v>
      </c>
      <c r="D83" s="151" t="s">
        <v>378</v>
      </c>
      <c r="E83" s="152">
        <v>1</v>
      </c>
      <c r="F83" s="152">
        <v>227644</v>
      </c>
      <c r="G83" s="152">
        <v>10</v>
      </c>
      <c r="H83" s="152">
        <v>774842</v>
      </c>
      <c r="I83" s="152">
        <v>0</v>
      </c>
      <c r="J83" s="152">
        <v>0</v>
      </c>
      <c r="K83" s="152">
        <v>6</v>
      </c>
      <c r="L83" s="152">
        <v>110</v>
      </c>
      <c r="M83" s="152">
        <v>5</v>
      </c>
      <c r="N83" s="152">
        <v>201000</v>
      </c>
      <c r="O83" s="197">
        <v>0</v>
      </c>
    </row>
    <row r="84" spans="1:15" ht="15" x14ac:dyDescent="0.15">
      <c r="A84" s="260"/>
      <c r="B84" s="271"/>
      <c r="C84" s="144" t="s">
        <v>142</v>
      </c>
      <c r="D84" s="145" t="s">
        <v>377</v>
      </c>
      <c r="E84" s="146">
        <v>0</v>
      </c>
      <c r="F84" s="146">
        <v>0</v>
      </c>
      <c r="G84" s="146">
        <v>0</v>
      </c>
      <c r="H84" s="146">
        <v>0</v>
      </c>
      <c r="I84" s="146">
        <v>3</v>
      </c>
      <c r="J84" s="146">
        <v>54</v>
      </c>
      <c r="K84" s="146">
        <v>14</v>
      </c>
      <c r="L84" s="146">
        <v>265</v>
      </c>
      <c r="M84" s="146">
        <v>15</v>
      </c>
      <c r="N84" s="146">
        <v>340800</v>
      </c>
      <c r="O84" s="195">
        <v>0</v>
      </c>
    </row>
    <row r="85" spans="1:15" ht="15" x14ac:dyDescent="0.15">
      <c r="A85" s="260"/>
      <c r="B85" s="272"/>
      <c r="C85" s="147" t="s">
        <v>143</v>
      </c>
      <c r="D85" s="148" t="s">
        <v>378</v>
      </c>
      <c r="E85" s="149">
        <v>0</v>
      </c>
      <c r="F85" s="149">
        <v>0</v>
      </c>
      <c r="G85" s="149">
        <v>0</v>
      </c>
      <c r="H85" s="149">
        <v>0</v>
      </c>
      <c r="I85" s="149">
        <v>0</v>
      </c>
      <c r="J85" s="149">
        <v>0</v>
      </c>
      <c r="K85" s="149">
        <v>0</v>
      </c>
      <c r="L85" s="149">
        <v>0</v>
      </c>
      <c r="M85" s="149">
        <v>0</v>
      </c>
      <c r="N85" s="149">
        <v>0</v>
      </c>
      <c r="O85" s="196">
        <v>0</v>
      </c>
    </row>
    <row r="86" spans="1:15" ht="14.25" customHeight="1" x14ac:dyDescent="0.15">
      <c r="A86" s="260"/>
      <c r="B86" s="265" t="s">
        <v>87</v>
      </c>
      <c r="C86" s="266"/>
      <c r="D86" s="233"/>
      <c r="E86" s="234">
        <v>1</v>
      </c>
      <c r="F86" s="234">
        <v>227644</v>
      </c>
      <c r="G86" s="234">
        <v>10</v>
      </c>
      <c r="H86" s="234">
        <v>774842</v>
      </c>
      <c r="I86" s="234">
        <v>3</v>
      </c>
      <c r="J86" s="234">
        <v>54</v>
      </c>
      <c r="K86" s="234">
        <v>20</v>
      </c>
      <c r="L86" s="234">
        <v>375</v>
      </c>
      <c r="M86" s="234">
        <v>20</v>
      </c>
      <c r="N86" s="234">
        <v>541800</v>
      </c>
      <c r="O86" s="235">
        <v>0</v>
      </c>
    </row>
    <row r="87" spans="1:15" ht="15" x14ac:dyDescent="0.15">
      <c r="A87" s="260"/>
      <c r="B87" s="281">
        <v>2</v>
      </c>
      <c r="C87" s="166" t="s">
        <v>144</v>
      </c>
      <c r="D87" s="151" t="s">
        <v>378</v>
      </c>
      <c r="E87" s="152">
        <v>0</v>
      </c>
      <c r="F87" s="152">
        <v>0</v>
      </c>
      <c r="G87" s="152">
        <v>1</v>
      </c>
      <c r="H87" s="152">
        <v>1</v>
      </c>
      <c r="I87" s="152">
        <v>1</v>
      </c>
      <c r="J87" s="152">
        <v>1</v>
      </c>
      <c r="K87" s="152">
        <v>11</v>
      </c>
      <c r="L87" s="152">
        <v>142</v>
      </c>
      <c r="M87" s="152">
        <v>0</v>
      </c>
      <c r="N87" s="152">
        <v>0</v>
      </c>
      <c r="O87" s="197">
        <v>0</v>
      </c>
    </row>
    <row r="88" spans="1:15" s="156" customFormat="1" ht="15" x14ac:dyDescent="0.15">
      <c r="A88" s="260"/>
      <c r="B88" s="282"/>
      <c r="C88" s="167" t="s">
        <v>145</v>
      </c>
      <c r="D88" s="145" t="s">
        <v>378</v>
      </c>
      <c r="E88" s="146">
        <v>0</v>
      </c>
      <c r="F88" s="146">
        <v>0</v>
      </c>
      <c r="G88" s="146">
        <v>1</v>
      </c>
      <c r="H88" s="146">
        <v>5000</v>
      </c>
      <c r="I88" s="146">
        <v>1</v>
      </c>
      <c r="J88" s="146">
        <v>12</v>
      </c>
      <c r="K88" s="146">
        <v>4</v>
      </c>
      <c r="L88" s="146">
        <v>55</v>
      </c>
      <c r="M88" s="146">
        <v>4</v>
      </c>
      <c r="N88" s="146">
        <v>105600</v>
      </c>
      <c r="O88" s="195">
        <v>0</v>
      </c>
    </row>
    <row r="89" spans="1:15" ht="15" x14ac:dyDescent="0.15">
      <c r="A89" s="260"/>
      <c r="B89" s="282"/>
      <c r="C89" s="168" t="s">
        <v>146</v>
      </c>
      <c r="D89" s="148" t="s">
        <v>374</v>
      </c>
      <c r="E89" s="149">
        <v>1</v>
      </c>
      <c r="F89" s="149">
        <v>3000</v>
      </c>
      <c r="G89" s="149">
        <v>5</v>
      </c>
      <c r="H89" s="149">
        <v>34772</v>
      </c>
      <c r="I89" s="149">
        <v>2</v>
      </c>
      <c r="J89" s="149">
        <v>6</v>
      </c>
      <c r="K89" s="149">
        <v>18</v>
      </c>
      <c r="L89" s="149">
        <v>78</v>
      </c>
      <c r="M89" s="149">
        <v>3</v>
      </c>
      <c r="N89" s="149">
        <v>73800</v>
      </c>
      <c r="O89" s="196">
        <v>0</v>
      </c>
    </row>
    <row r="90" spans="1:15" ht="15" x14ac:dyDescent="0.15">
      <c r="A90" s="260"/>
      <c r="B90" s="283"/>
      <c r="C90" s="159" t="s">
        <v>147</v>
      </c>
      <c r="D90" s="160" t="s">
        <v>378</v>
      </c>
      <c r="E90" s="161">
        <v>0</v>
      </c>
      <c r="F90" s="161">
        <v>0</v>
      </c>
      <c r="G90" s="161">
        <v>1</v>
      </c>
      <c r="H90" s="161">
        <v>3600</v>
      </c>
      <c r="I90" s="161">
        <v>0</v>
      </c>
      <c r="J90" s="161">
        <v>0</v>
      </c>
      <c r="K90" s="161">
        <v>4</v>
      </c>
      <c r="L90" s="161">
        <v>21</v>
      </c>
      <c r="M90" s="161">
        <v>0</v>
      </c>
      <c r="N90" s="161">
        <v>0</v>
      </c>
      <c r="O90" s="200">
        <v>0</v>
      </c>
    </row>
    <row r="91" spans="1:15" ht="14.25" customHeight="1" x14ac:dyDescent="0.15">
      <c r="A91" s="261"/>
      <c r="B91" s="279" t="s">
        <v>87</v>
      </c>
      <c r="C91" s="266"/>
      <c r="D91" s="203"/>
      <c r="E91" s="204">
        <v>1</v>
      </c>
      <c r="F91" s="204">
        <v>3000</v>
      </c>
      <c r="G91" s="204">
        <v>8</v>
      </c>
      <c r="H91" s="204">
        <v>43373</v>
      </c>
      <c r="I91" s="204">
        <v>4</v>
      </c>
      <c r="J91" s="204">
        <v>19</v>
      </c>
      <c r="K91" s="204">
        <v>37</v>
      </c>
      <c r="L91" s="204">
        <v>296</v>
      </c>
      <c r="M91" s="204">
        <v>7</v>
      </c>
      <c r="N91" s="204">
        <v>179400</v>
      </c>
      <c r="O91" s="205">
        <v>0</v>
      </c>
    </row>
    <row r="92" spans="1:15" ht="14.25" customHeight="1" x14ac:dyDescent="0.15">
      <c r="A92" s="267" t="s">
        <v>93</v>
      </c>
      <c r="B92" s="268"/>
      <c r="C92" s="269"/>
      <c r="D92" s="236"/>
      <c r="E92" s="237">
        <v>2</v>
      </c>
      <c r="F92" s="237">
        <v>230644</v>
      </c>
      <c r="G92" s="237">
        <v>18</v>
      </c>
      <c r="H92" s="237">
        <v>818215</v>
      </c>
      <c r="I92" s="237">
        <v>7</v>
      </c>
      <c r="J92" s="237">
        <v>73</v>
      </c>
      <c r="K92" s="237">
        <v>57</v>
      </c>
      <c r="L92" s="237">
        <v>671</v>
      </c>
      <c r="M92" s="237">
        <v>27</v>
      </c>
      <c r="N92" s="237">
        <v>721200</v>
      </c>
      <c r="O92" s="238">
        <v>0</v>
      </c>
    </row>
    <row r="93" spans="1:15" ht="15" x14ac:dyDescent="0.15">
      <c r="A93" s="276">
        <v>8</v>
      </c>
      <c r="B93" s="270">
        <v>1</v>
      </c>
      <c r="C93" s="150" t="s">
        <v>148</v>
      </c>
      <c r="D93" s="151" t="s">
        <v>377</v>
      </c>
      <c r="E93" s="152">
        <v>1</v>
      </c>
      <c r="F93" s="152">
        <v>53000</v>
      </c>
      <c r="G93" s="152">
        <v>7</v>
      </c>
      <c r="H93" s="152">
        <v>1893000</v>
      </c>
      <c r="I93" s="152">
        <v>0</v>
      </c>
      <c r="J93" s="152">
        <v>0</v>
      </c>
      <c r="K93" s="152">
        <v>8</v>
      </c>
      <c r="L93" s="152">
        <v>352</v>
      </c>
      <c r="M93" s="152">
        <v>1</v>
      </c>
      <c r="N93" s="152">
        <v>84600</v>
      </c>
      <c r="O93" s="197">
        <v>0</v>
      </c>
    </row>
    <row r="94" spans="1:15" ht="15" x14ac:dyDescent="0.15">
      <c r="A94" s="277"/>
      <c r="B94" s="271"/>
      <c r="C94" s="144" t="s">
        <v>149</v>
      </c>
      <c r="D94" s="145" t="s">
        <v>378</v>
      </c>
      <c r="E94" s="146">
        <v>0</v>
      </c>
      <c r="F94" s="146">
        <v>0</v>
      </c>
      <c r="G94" s="146">
        <v>1</v>
      </c>
      <c r="H94" s="146">
        <v>107578</v>
      </c>
      <c r="I94" s="146">
        <v>0</v>
      </c>
      <c r="J94" s="146">
        <v>0</v>
      </c>
      <c r="K94" s="146">
        <v>1</v>
      </c>
      <c r="L94" s="146">
        <v>35</v>
      </c>
      <c r="M94" s="146">
        <v>0</v>
      </c>
      <c r="N94" s="146">
        <v>0</v>
      </c>
      <c r="O94" s="195">
        <v>0</v>
      </c>
    </row>
    <row r="95" spans="1:15" ht="15" x14ac:dyDescent="0.15">
      <c r="A95" s="277"/>
      <c r="B95" s="271"/>
      <c r="C95" s="144" t="s">
        <v>150</v>
      </c>
      <c r="D95" s="145" t="s">
        <v>378</v>
      </c>
      <c r="E95" s="146">
        <v>0</v>
      </c>
      <c r="F95" s="146">
        <v>0</v>
      </c>
      <c r="G95" s="146">
        <v>0</v>
      </c>
      <c r="H95" s="146">
        <v>0</v>
      </c>
      <c r="I95" s="146">
        <v>0</v>
      </c>
      <c r="J95" s="146">
        <v>0</v>
      </c>
      <c r="K95" s="146">
        <v>3</v>
      </c>
      <c r="L95" s="146">
        <v>83</v>
      </c>
      <c r="M95" s="146">
        <v>1</v>
      </c>
      <c r="N95" s="146">
        <v>29800</v>
      </c>
      <c r="O95" s="195">
        <v>0</v>
      </c>
    </row>
    <row r="96" spans="1:15" ht="15" x14ac:dyDescent="0.15">
      <c r="A96" s="277"/>
      <c r="B96" s="271"/>
      <c r="C96" s="144" t="s">
        <v>151</v>
      </c>
      <c r="D96" s="145" t="s">
        <v>377</v>
      </c>
      <c r="E96" s="146">
        <v>0</v>
      </c>
      <c r="F96" s="146">
        <v>0</v>
      </c>
      <c r="G96" s="146">
        <v>0</v>
      </c>
      <c r="H96" s="146">
        <v>0</v>
      </c>
      <c r="I96" s="146">
        <v>0</v>
      </c>
      <c r="J96" s="146">
        <v>0</v>
      </c>
      <c r="K96" s="146">
        <v>0</v>
      </c>
      <c r="L96" s="146">
        <v>0</v>
      </c>
      <c r="M96" s="146">
        <v>0</v>
      </c>
      <c r="N96" s="146">
        <v>0</v>
      </c>
      <c r="O96" s="195">
        <v>0</v>
      </c>
    </row>
    <row r="97" spans="1:15" ht="15" x14ac:dyDescent="0.15">
      <c r="A97" s="277"/>
      <c r="B97" s="271"/>
      <c r="C97" s="169" t="s">
        <v>152</v>
      </c>
      <c r="D97" s="145" t="s">
        <v>377</v>
      </c>
      <c r="E97" s="146">
        <v>0</v>
      </c>
      <c r="F97" s="146">
        <v>0</v>
      </c>
      <c r="G97" s="146">
        <v>0</v>
      </c>
      <c r="H97" s="146">
        <v>0</v>
      </c>
      <c r="I97" s="146">
        <v>0</v>
      </c>
      <c r="J97" s="146">
        <v>0</v>
      </c>
      <c r="K97" s="146">
        <v>2</v>
      </c>
      <c r="L97" s="146">
        <v>56</v>
      </c>
      <c r="M97" s="146">
        <v>1</v>
      </c>
      <c r="N97" s="146">
        <v>18400</v>
      </c>
      <c r="O97" s="195">
        <v>0</v>
      </c>
    </row>
    <row r="98" spans="1:15" ht="15" x14ac:dyDescent="0.15">
      <c r="A98" s="277"/>
      <c r="B98" s="271"/>
      <c r="C98" s="144" t="s">
        <v>153</v>
      </c>
      <c r="D98" s="145" t="s">
        <v>382</v>
      </c>
      <c r="E98" s="146">
        <v>0</v>
      </c>
      <c r="F98" s="146">
        <v>0</v>
      </c>
      <c r="G98" s="146">
        <v>0</v>
      </c>
      <c r="H98" s="146">
        <v>0</v>
      </c>
      <c r="I98" s="146">
        <v>1</v>
      </c>
      <c r="J98" s="146">
        <v>21</v>
      </c>
      <c r="K98" s="146">
        <v>3</v>
      </c>
      <c r="L98" s="146">
        <v>87</v>
      </c>
      <c r="M98" s="146">
        <v>2</v>
      </c>
      <c r="N98" s="146">
        <v>46400</v>
      </c>
      <c r="O98" s="195">
        <v>0</v>
      </c>
    </row>
    <row r="99" spans="1:15" ht="14.25" customHeight="1" x14ac:dyDescent="0.15">
      <c r="A99" s="277"/>
      <c r="B99" s="279" t="s">
        <v>87</v>
      </c>
      <c r="C99" s="266"/>
      <c r="D99" s="233"/>
      <c r="E99" s="234">
        <v>1</v>
      </c>
      <c r="F99" s="234">
        <v>53000</v>
      </c>
      <c r="G99" s="234">
        <v>8</v>
      </c>
      <c r="H99" s="234">
        <v>2000578</v>
      </c>
      <c r="I99" s="234">
        <v>1</v>
      </c>
      <c r="J99" s="234">
        <v>21</v>
      </c>
      <c r="K99" s="234">
        <v>17</v>
      </c>
      <c r="L99" s="234">
        <v>613</v>
      </c>
      <c r="M99" s="234">
        <v>5</v>
      </c>
      <c r="N99" s="234">
        <v>179200</v>
      </c>
      <c r="O99" s="235">
        <v>0</v>
      </c>
    </row>
    <row r="100" spans="1:15" ht="15" x14ac:dyDescent="0.15">
      <c r="A100" s="277"/>
      <c r="B100" s="270">
        <v>2</v>
      </c>
      <c r="C100" s="150" t="s">
        <v>154</v>
      </c>
      <c r="D100" s="151" t="s">
        <v>378</v>
      </c>
      <c r="E100" s="152">
        <v>0</v>
      </c>
      <c r="F100" s="152">
        <v>0</v>
      </c>
      <c r="G100" s="152">
        <v>7</v>
      </c>
      <c r="H100" s="152">
        <v>345100</v>
      </c>
      <c r="I100" s="152">
        <v>0</v>
      </c>
      <c r="J100" s="152">
        <v>0</v>
      </c>
      <c r="K100" s="152">
        <v>9</v>
      </c>
      <c r="L100" s="152">
        <v>325</v>
      </c>
      <c r="M100" s="152">
        <v>2</v>
      </c>
      <c r="N100" s="152">
        <v>49600</v>
      </c>
      <c r="O100" s="197">
        <v>0</v>
      </c>
    </row>
    <row r="101" spans="1:15" ht="15" x14ac:dyDescent="0.15">
      <c r="A101" s="277"/>
      <c r="B101" s="271"/>
      <c r="C101" s="144" t="s">
        <v>155</v>
      </c>
      <c r="D101" s="145" t="s">
        <v>375</v>
      </c>
      <c r="E101" s="146">
        <v>0</v>
      </c>
      <c r="F101" s="146">
        <v>0</v>
      </c>
      <c r="G101" s="146">
        <v>5</v>
      </c>
      <c r="H101" s="146">
        <v>199000</v>
      </c>
      <c r="I101" s="146">
        <v>0</v>
      </c>
      <c r="J101" s="146">
        <v>0</v>
      </c>
      <c r="K101" s="146">
        <v>2</v>
      </c>
      <c r="L101" s="146">
        <v>350</v>
      </c>
      <c r="M101" s="146">
        <v>0</v>
      </c>
      <c r="N101" s="146">
        <v>0</v>
      </c>
      <c r="O101" s="195">
        <v>0</v>
      </c>
    </row>
    <row r="102" spans="1:15" ht="15" x14ac:dyDescent="0.15">
      <c r="A102" s="277"/>
      <c r="B102" s="271"/>
      <c r="C102" s="144" t="s">
        <v>156</v>
      </c>
      <c r="D102" s="145" t="s">
        <v>380</v>
      </c>
      <c r="E102" s="146">
        <v>2</v>
      </c>
      <c r="F102" s="146">
        <v>54334</v>
      </c>
      <c r="G102" s="146">
        <v>3</v>
      </c>
      <c r="H102" s="146">
        <v>84334</v>
      </c>
      <c r="I102" s="146">
        <v>1</v>
      </c>
      <c r="J102" s="146">
        <v>7</v>
      </c>
      <c r="K102" s="146">
        <v>2</v>
      </c>
      <c r="L102" s="146">
        <v>13</v>
      </c>
      <c r="M102" s="146">
        <v>2</v>
      </c>
      <c r="N102" s="146">
        <v>63400</v>
      </c>
      <c r="O102" s="195">
        <v>0</v>
      </c>
    </row>
    <row r="103" spans="1:15" ht="15" x14ac:dyDescent="0.15">
      <c r="A103" s="277"/>
      <c r="B103" s="272"/>
      <c r="C103" s="147" t="s">
        <v>157</v>
      </c>
      <c r="D103" s="148" t="s">
        <v>378</v>
      </c>
      <c r="E103" s="149">
        <v>0</v>
      </c>
      <c r="F103" s="149">
        <v>0</v>
      </c>
      <c r="G103" s="149">
        <v>1</v>
      </c>
      <c r="H103" s="149">
        <v>30000</v>
      </c>
      <c r="I103" s="149">
        <v>0</v>
      </c>
      <c r="J103" s="149">
        <v>0</v>
      </c>
      <c r="K103" s="149">
        <v>2</v>
      </c>
      <c r="L103" s="149">
        <v>17</v>
      </c>
      <c r="M103" s="149">
        <v>0</v>
      </c>
      <c r="N103" s="149">
        <v>0</v>
      </c>
      <c r="O103" s="196">
        <v>0</v>
      </c>
    </row>
    <row r="104" spans="1:15" ht="14.25" customHeight="1" x14ac:dyDescent="0.15">
      <c r="A104" s="277"/>
      <c r="B104" s="279" t="s">
        <v>87</v>
      </c>
      <c r="C104" s="266"/>
      <c r="D104" s="233"/>
      <c r="E104" s="234">
        <v>2</v>
      </c>
      <c r="F104" s="234">
        <v>54334</v>
      </c>
      <c r="G104" s="234">
        <v>16</v>
      </c>
      <c r="H104" s="234">
        <v>658434</v>
      </c>
      <c r="I104" s="234">
        <v>1</v>
      </c>
      <c r="J104" s="234">
        <v>7</v>
      </c>
      <c r="K104" s="234">
        <v>15</v>
      </c>
      <c r="L104" s="234">
        <v>705</v>
      </c>
      <c r="M104" s="234">
        <v>4</v>
      </c>
      <c r="N104" s="234">
        <v>113000</v>
      </c>
      <c r="O104" s="235">
        <v>0</v>
      </c>
    </row>
    <row r="105" spans="1:15" ht="15" x14ac:dyDescent="0.15">
      <c r="A105" s="277"/>
      <c r="B105" s="281">
        <v>3</v>
      </c>
      <c r="C105" s="166" t="s">
        <v>158</v>
      </c>
      <c r="D105" s="151" t="s">
        <v>376</v>
      </c>
      <c r="E105" s="152">
        <v>2</v>
      </c>
      <c r="F105" s="152">
        <v>164320</v>
      </c>
      <c r="G105" s="152">
        <v>7</v>
      </c>
      <c r="H105" s="152">
        <v>274508</v>
      </c>
      <c r="I105" s="152">
        <v>0</v>
      </c>
      <c r="J105" s="152">
        <v>0</v>
      </c>
      <c r="K105" s="152">
        <v>4</v>
      </c>
      <c r="L105" s="152">
        <v>132</v>
      </c>
      <c r="M105" s="152">
        <v>2</v>
      </c>
      <c r="N105" s="152">
        <v>28800</v>
      </c>
      <c r="O105" s="197">
        <v>0</v>
      </c>
    </row>
    <row r="106" spans="1:15" ht="15" x14ac:dyDescent="0.15">
      <c r="A106" s="277"/>
      <c r="B106" s="282"/>
      <c r="C106" s="167" t="s">
        <v>159</v>
      </c>
      <c r="D106" s="145" t="s">
        <v>378</v>
      </c>
      <c r="E106" s="146">
        <v>0</v>
      </c>
      <c r="F106" s="146">
        <v>0</v>
      </c>
      <c r="G106" s="146">
        <v>2</v>
      </c>
      <c r="H106" s="146">
        <v>11153</v>
      </c>
      <c r="I106" s="146">
        <v>0</v>
      </c>
      <c r="J106" s="146">
        <v>0</v>
      </c>
      <c r="K106" s="146">
        <v>1</v>
      </c>
      <c r="L106" s="146">
        <v>42</v>
      </c>
      <c r="M106" s="146">
        <v>1</v>
      </c>
      <c r="N106" s="146">
        <v>9600</v>
      </c>
      <c r="O106" s="195">
        <v>0</v>
      </c>
    </row>
    <row r="107" spans="1:15" ht="15" x14ac:dyDescent="0.15">
      <c r="A107" s="277"/>
      <c r="B107" s="282"/>
      <c r="C107" s="167" t="s">
        <v>160</v>
      </c>
      <c r="D107" s="145" t="s">
        <v>378</v>
      </c>
      <c r="E107" s="146">
        <v>0</v>
      </c>
      <c r="F107" s="146">
        <v>0</v>
      </c>
      <c r="G107" s="146">
        <v>1</v>
      </c>
      <c r="H107" s="146">
        <v>6500</v>
      </c>
      <c r="I107" s="146">
        <v>0</v>
      </c>
      <c r="J107" s="146">
        <v>0</v>
      </c>
      <c r="K107" s="146">
        <v>2</v>
      </c>
      <c r="L107" s="146">
        <v>29</v>
      </c>
      <c r="M107" s="146">
        <v>2</v>
      </c>
      <c r="N107" s="146">
        <v>19400</v>
      </c>
      <c r="O107" s="195">
        <v>0</v>
      </c>
    </row>
    <row r="108" spans="1:15" ht="15" x14ac:dyDescent="0.15">
      <c r="A108" s="277"/>
      <c r="B108" s="282"/>
      <c r="C108" s="170" t="s">
        <v>161</v>
      </c>
      <c r="D108" s="148" t="s">
        <v>378</v>
      </c>
      <c r="E108" s="149">
        <v>0</v>
      </c>
      <c r="F108" s="149">
        <v>0</v>
      </c>
      <c r="G108" s="149">
        <v>0</v>
      </c>
      <c r="H108" s="149">
        <v>0</v>
      </c>
      <c r="I108" s="149">
        <v>0</v>
      </c>
      <c r="J108" s="149">
        <v>0</v>
      </c>
      <c r="K108" s="149">
        <v>0</v>
      </c>
      <c r="L108" s="149">
        <v>0</v>
      </c>
      <c r="M108" s="149">
        <v>0</v>
      </c>
      <c r="N108" s="149">
        <v>0</v>
      </c>
      <c r="O108" s="196">
        <v>0</v>
      </c>
    </row>
    <row r="109" spans="1:15" ht="15" x14ac:dyDescent="0.15">
      <c r="A109" s="277"/>
      <c r="B109" s="283"/>
      <c r="C109" s="159" t="s">
        <v>162</v>
      </c>
      <c r="D109" s="160" t="s">
        <v>378</v>
      </c>
      <c r="E109" s="161">
        <v>0</v>
      </c>
      <c r="F109" s="161">
        <v>0</v>
      </c>
      <c r="G109" s="161">
        <v>0</v>
      </c>
      <c r="H109" s="161">
        <v>0</v>
      </c>
      <c r="I109" s="161">
        <v>0</v>
      </c>
      <c r="J109" s="161">
        <v>0</v>
      </c>
      <c r="K109" s="161">
        <v>0</v>
      </c>
      <c r="L109" s="161">
        <v>0</v>
      </c>
      <c r="M109" s="161">
        <v>0</v>
      </c>
      <c r="N109" s="161">
        <v>0</v>
      </c>
      <c r="O109" s="200">
        <v>0</v>
      </c>
    </row>
    <row r="110" spans="1:15" ht="14.25" customHeight="1" x14ac:dyDescent="0.15">
      <c r="A110" s="278"/>
      <c r="B110" s="279" t="s">
        <v>87</v>
      </c>
      <c r="C110" s="266"/>
      <c r="D110" s="233"/>
      <c r="E110" s="234">
        <v>2</v>
      </c>
      <c r="F110" s="234">
        <v>164320</v>
      </c>
      <c r="G110" s="234">
        <v>10</v>
      </c>
      <c r="H110" s="234">
        <v>292161</v>
      </c>
      <c r="I110" s="234">
        <v>0</v>
      </c>
      <c r="J110" s="234">
        <v>0</v>
      </c>
      <c r="K110" s="234">
        <v>7</v>
      </c>
      <c r="L110" s="234">
        <v>203</v>
      </c>
      <c r="M110" s="234">
        <v>5</v>
      </c>
      <c r="N110" s="234">
        <v>57800</v>
      </c>
      <c r="O110" s="235">
        <v>0</v>
      </c>
    </row>
    <row r="111" spans="1:15" ht="14.25" customHeight="1" x14ac:dyDescent="0.15">
      <c r="A111" s="267" t="s">
        <v>93</v>
      </c>
      <c r="B111" s="268"/>
      <c r="C111" s="269"/>
      <c r="D111" s="236"/>
      <c r="E111" s="237">
        <v>5</v>
      </c>
      <c r="F111" s="237">
        <v>271654</v>
      </c>
      <c r="G111" s="237">
        <v>34</v>
      </c>
      <c r="H111" s="237">
        <v>2951173</v>
      </c>
      <c r="I111" s="237">
        <v>2</v>
      </c>
      <c r="J111" s="237">
        <v>28</v>
      </c>
      <c r="K111" s="237">
        <v>39</v>
      </c>
      <c r="L111" s="237">
        <v>1521</v>
      </c>
      <c r="M111" s="237">
        <v>14</v>
      </c>
      <c r="N111" s="237">
        <v>350000</v>
      </c>
      <c r="O111" s="238">
        <v>0</v>
      </c>
    </row>
    <row r="112" spans="1:15" ht="15" x14ac:dyDescent="0.15">
      <c r="A112" s="259">
        <v>9</v>
      </c>
      <c r="B112" s="262">
        <v>1</v>
      </c>
      <c r="C112" s="150" t="s">
        <v>163</v>
      </c>
      <c r="D112" s="151" t="s">
        <v>377</v>
      </c>
      <c r="E112" s="152">
        <v>0</v>
      </c>
      <c r="F112" s="152">
        <v>0</v>
      </c>
      <c r="G112" s="152">
        <v>4</v>
      </c>
      <c r="H112" s="152">
        <v>245039</v>
      </c>
      <c r="I112" s="152">
        <v>0</v>
      </c>
      <c r="J112" s="152">
        <v>0</v>
      </c>
      <c r="K112" s="152">
        <v>3</v>
      </c>
      <c r="L112" s="152">
        <v>39</v>
      </c>
      <c r="M112" s="152">
        <v>1</v>
      </c>
      <c r="N112" s="152">
        <v>12000</v>
      </c>
      <c r="O112" s="197">
        <v>0</v>
      </c>
    </row>
    <row r="113" spans="1:15" ht="15" x14ac:dyDescent="0.15">
      <c r="A113" s="260"/>
      <c r="B113" s="263"/>
      <c r="C113" s="144" t="s">
        <v>164</v>
      </c>
      <c r="D113" s="145" t="s">
        <v>378</v>
      </c>
      <c r="E113" s="146">
        <v>1</v>
      </c>
      <c r="F113" s="146">
        <v>43500</v>
      </c>
      <c r="G113" s="146">
        <v>9</v>
      </c>
      <c r="H113" s="146">
        <v>656153</v>
      </c>
      <c r="I113" s="146">
        <v>0</v>
      </c>
      <c r="J113" s="146">
        <v>0</v>
      </c>
      <c r="K113" s="146">
        <v>1</v>
      </c>
      <c r="L113" s="146">
        <v>80</v>
      </c>
      <c r="M113" s="146">
        <v>4</v>
      </c>
      <c r="N113" s="146">
        <v>144800</v>
      </c>
      <c r="O113" s="195">
        <v>0</v>
      </c>
    </row>
    <row r="114" spans="1:15" ht="15" x14ac:dyDescent="0.15">
      <c r="A114" s="260"/>
      <c r="B114" s="263"/>
      <c r="C114" s="144" t="s">
        <v>165</v>
      </c>
      <c r="D114" s="145" t="s">
        <v>374</v>
      </c>
      <c r="E114" s="146">
        <v>1</v>
      </c>
      <c r="F114" s="146">
        <v>62085</v>
      </c>
      <c r="G114" s="146">
        <v>5</v>
      </c>
      <c r="H114" s="146">
        <v>342085</v>
      </c>
      <c r="I114" s="146">
        <v>0</v>
      </c>
      <c r="J114" s="146">
        <v>0</v>
      </c>
      <c r="K114" s="146">
        <v>2</v>
      </c>
      <c r="L114" s="146">
        <v>17</v>
      </c>
      <c r="M114" s="146">
        <v>0</v>
      </c>
      <c r="N114" s="146">
        <v>0</v>
      </c>
      <c r="O114" s="195">
        <v>0</v>
      </c>
    </row>
    <row r="115" spans="1:15" ht="15" x14ac:dyDescent="0.15">
      <c r="A115" s="260"/>
      <c r="B115" s="263"/>
      <c r="C115" s="144" t="s">
        <v>166</v>
      </c>
      <c r="D115" s="145" t="s">
        <v>382</v>
      </c>
      <c r="E115" s="146">
        <v>0</v>
      </c>
      <c r="F115" s="146">
        <v>0</v>
      </c>
      <c r="G115" s="146">
        <v>4</v>
      </c>
      <c r="H115" s="146">
        <v>144162</v>
      </c>
      <c r="I115" s="146">
        <v>0</v>
      </c>
      <c r="J115" s="146">
        <v>0</v>
      </c>
      <c r="K115" s="146">
        <v>0</v>
      </c>
      <c r="L115" s="146">
        <v>0</v>
      </c>
      <c r="M115" s="146">
        <v>0</v>
      </c>
      <c r="N115" s="146">
        <v>0</v>
      </c>
      <c r="O115" s="195">
        <v>0</v>
      </c>
    </row>
    <row r="116" spans="1:15" ht="15" x14ac:dyDescent="0.15">
      <c r="A116" s="260"/>
      <c r="B116" s="263"/>
      <c r="C116" s="144" t="s">
        <v>167</v>
      </c>
      <c r="D116" s="145" t="s">
        <v>374</v>
      </c>
      <c r="E116" s="146">
        <v>1</v>
      </c>
      <c r="F116" s="146">
        <v>200000</v>
      </c>
      <c r="G116" s="146">
        <v>7</v>
      </c>
      <c r="H116" s="146">
        <v>1238351</v>
      </c>
      <c r="I116" s="146">
        <v>1</v>
      </c>
      <c r="J116" s="146">
        <v>24</v>
      </c>
      <c r="K116" s="146">
        <v>2</v>
      </c>
      <c r="L116" s="146">
        <v>108</v>
      </c>
      <c r="M116" s="146">
        <v>0</v>
      </c>
      <c r="N116" s="146">
        <v>0</v>
      </c>
      <c r="O116" s="195">
        <v>0</v>
      </c>
    </row>
    <row r="117" spans="1:15" ht="15" x14ac:dyDescent="0.15">
      <c r="A117" s="260"/>
      <c r="B117" s="264"/>
      <c r="C117" s="147" t="s">
        <v>168</v>
      </c>
      <c r="D117" s="148" t="s">
        <v>378</v>
      </c>
      <c r="E117" s="149">
        <v>0</v>
      </c>
      <c r="F117" s="149">
        <v>0</v>
      </c>
      <c r="G117" s="149">
        <v>0</v>
      </c>
      <c r="H117" s="149">
        <v>0</v>
      </c>
      <c r="I117" s="149">
        <v>0</v>
      </c>
      <c r="J117" s="149">
        <v>0</v>
      </c>
      <c r="K117" s="149">
        <v>0</v>
      </c>
      <c r="L117" s="149">
        <v>0</v>
      </c>
      <c r="M117" s="149">
        <v>0</v>
      </c>
      <c r="N117" s="149">
        <v>0</v>
      </c>
      <c r="O117" s="196">
        <v>0</v>
      </c>
    </row>
    <row r="118" spans="1:15" ht="14.25" customHeight="1" x14ac:dyDescent="0.15">
      <c r="A118" s="260"/>
      <c r="B118" s="265" t="s">
        <v>87</v>
      </c>
      <c r="C118" s="266"/>
      <c r="D118" s="233"/>
      <c r="E118" s="234">
        <v>3</v>
      </c>
      <c r="F118" s="234">
        <v>305585</v>
      </c>
      <c r="G118" s="234">
        <v>29</v>
      </c>
      <c r="H118" s="234">
        <v>2625790</v>
      </c>
      <c r="I118" s="234">
        <v>1</v>
      </c>
      <c r="J118" s="234">
        <v>24</v>
      </c>
      <c r="K118" s="234">
        <v>8</v>
      </c>
      <c r="L118" s="234">
        <v>244</v>
      </c>
      <c r="M118" s="234">
        <v>5</v>
      </c>
      <c r="N118" s="234">
        <v>156800</v>
      </c>
      <c r="O118" s="235">
        <v>0</v>
      </c>
    </row>
    <row r="119" spans="1:15" ht="15" x14ac:dyDescent="0.15">
      <c r="A119" s="260"/>
      <c r="B119" s="262">
        <v>2</v>
      </c>
      <c r="C119" s="150" t="s">
        <v>169</v>
      </c>
      <c r="D119" s="151" t="s">
        <v>378</v>
      </c>
      <c r="E119" s="152">
        <v>0</v>
      </c>
      <c r="F119" s="152">
        <v>0</v>
      </c>
      <c r="G119" s="152">
        <v>4</v>
      </c>
      <c r="H119" s="152">
        <v>185091</v>
      </c>
      <c r="I119" s="152">
        <v>0</v>
      </c>
      <c r="J119" s="152">
        <v>0</v>
      </c>
      <c r="K119" s="152">
        <v>3</v>
      </c>
      <c r="L119" s="152">
        <v>20</v>
      </c>
      <c r="M119" s="152">
        <v>2</v>
      </c>
      <c r="N119" s="152">
        <v>16200</v>
      </c>
      <c r="O119" s="197">
        <v>0</v>
      </c>
    </row>
    <row r="120" spans="1:15" ht="15" x14ac:dyDescent="0.15">
      <c r="A120" s="260"/>
      <c r="B120" s="263"/>
      <c r="C120" s="144" t="s">
        <v>170</v>
      </c>
      <c r="D120" s="145" t="s">
        <v>380</v>
      </c>
      <c r="E120" s="146">
        <v>0</v>
      </c>
      <c r="F120" s="146">
        <v>0</v>
      </c>
      <c r="G120" s="146">
        <v>11</v>
      </c>
      <c r="H120" s="146">
        <v>610350</v>
      </c>
      <c r="I120" s="146">
        <v>0</v>
      </c>
      <c r="J120" s="146">
        <v>0</v>
      </c>
      <c r="K120" s="146">
        <v>9</v>
      </c>
      <c r="L120" s="146">
        <v>87</v>
      </c>
      <c r="M120" s="146">
        <v>4</v>
      </c>
      <c r="N120" s="146">
        <v>67800</v>
      </c>
      <c r="O120" s="195">
        <v>0</v>
      </c>
    </row>
    <row r="121" spans="1:15" ht="15" x14ac:dyDescent="0.15">
      <c r="A121" s="260"/>
      <c r="B121" s="263"/>
      <c r="C121" s="144" t="s">
        <v>171</v>
      </c>
      <c r="D121" s="145" t="s">
        <v>375</v>
      </c>
      <c r="E121" s="146">
        <v>0</v>
      </c>
      <c r="F121" s="146">
        <v>0</v>
      </c>
      <c r="G121" s="146">
        <v>6</v>
      </c>
      <c r="H121" s="146">
        <v>358806</v>
      </c>
      <c r="I121" s="146">
        <v>0</v>
      </c>
      <c r="J121" s="146">
        <v>0</v>
      </c>
      <c r="K121" s="146">
        <v>7</v>
      </c>
      <c r="L121" s="146">
        <v>140</v>
      </c>
      <c r="M121" s="146">
        <v>2</v>
      </c>
      <c r="N121" s="146">
        <v>67400</v>
      </c>
      <c r="O121" s="195">
        <v>0</v>
      </c>
    </row>
    <row r="122" spans="1:15" ht="15" x14ac:dyDescent="0.15">
      <c r="A122" s="260"/>
      <c r="B122" s="263"/>
      <c r="C122" s="144" t="s">
        <v>172</v>
      </c>
      <c r="D122" s="145" t="s">
        <v>378</v>
      </c>
      <c r="E122" s="146">
        <v>0</v>
      </c>
      <c r="F122" s="146">
        <v>0</v>
      </c>
      <c r="G122" s="146">
        <v>0</v>
      </c>
      <c r="H122" s="146">
        <v>0</v>
      </c>
      <c r="I122" s="146">
        <v>0</v>
      </c>
      <c r="J122" s="146">
        <v>0</v>
      </c>
      <c r="K122" s="146">
        <v>0</v>
      </c>
      <c r="L122" s="146">
        <v>0</v>
      </c>
      <c r="M122" s="146">
        <v>0</v>
      </c>
      <c r="N122" s="146">
        <v>0</v>
      </c>
      <c r="O122" s="195">
        <v>0</v>
      </c>
    </row>
    <row r="123" spans="1:15" ht="15" x14ac:dyDescent="0.15">
      <c r="A123" s="260"/>
      <c r="B123" s="263"/>
      <c r="C123" s="144" t="s">
        <v>173</v>
      </c>
      <c r="D123" s="145" t="s">
        <v>376</v>
      </c>
      <c r="E123" s="146">
        <v>1</v>
      </c>
      <c r="F123" s="146">
        <v>50000</v>
      </c>
      <c r="G123" s="146">
        <v>1</v>
      </c>
      <c r="H123" s="146">
        <v>50000</v>
      </c>
      <c r="I123" s="146">
        <v>2</v>
      </c>
      <c r="J123" s="146">
        <v>15</v>
      </c>
      <c r="K123" s="146">
        <v>3</v>
      </c>
      <c r="L123" s="146">
        <v>18</v>
      </c>
      <c r="M123" s="146">
        <v>0</v>
      </c>
      <c r="N123" s="146">
        <v>0</v>
      </c>
      <c r="O123" s="195">
        <v>0</v>
      </c>
    </row>
    <row r="124" spans="1:15" ht="15" x14ac:dyDescent="0.15">
      <c r="A124" s="260"/>
      <c r="B124" s="264"/>
      <c r="C124" s="147" t="s">
        <v>174</v>
      </c>
      <c r="D124" s="148" t="s">
        <v>378</v>
      </c>
      <c r="E124" s="149">
        <v>0</v>
      </c>
      <c r="F124" s="149">
        <v>0</v>
      </c>
      <c r="G124" s="149">
        <v>9</v>
      </c>
      <c r="H124" s="149">
        <v>1595624</v>
      </c>
      <c r="I124" s="149">
        <v>0</v>
      </c>
      <c r="J124" s="149">
        <v>0</v>
      </c>
      <c r="K124" s="149">
        <v>1</v>
      </c>
      <c r="L124" s="149">
        <v>6</v>
      </c>
      <c r="M124" s="149">
        <v>1</v>
      </c>
      <c r="N124" s="149">
        <v>19000</v>
      </c>
      <c r="O124" s="196">
        <v>0</v>
      </c>
    </row>
    <row r="125" spans="1:15" ht="14.25" customHeight="1" x14ac:dyDescent="0.15">
      <c r="A125" s="260"/>
      <c r="B125" s="265" t="s">
        <v>87</v>
      </c>
      <c r="C125" s="266"/>
      <c r="D125" s="233"/>
      <c r="E125" s="234">
        <v>1</v>
      </c>
      <c r="F125" s="234">
        <v>50000</v>
      </c>
      <c r="G125" s="234">
        <v>31</v>
      </c>
      <c r="H125" s="234">
        <v>2799871</v>
      </c>
      <c r="I125" s="234">
        <v>2</v>
      </c>
      <c r="J125" s="234">
        <v>15</v>
      </c>
      <c r="K125" s="234">
        <v>23</v>
      </c>
      <c r="L125" s="234">
        <v>271</v>
      </c>
      <c r="M125" s="234">
        <v>9</v>
      </c>
      <c r="N125" s="234">
        <v>170400</v>
      </c>
      <c r="O125" s="235">
        <v>0</v>
      </c>
    </row>
    <row r="126" spans="1:15" ht="15" x14ac:dyDescent="0.15">
      <c r="A126" s="260"/>
      <c r="B126" s="262">
        <v>3</v>
      </c>
      <c r="C126" s="150" t="s">
        <v>175</v>
      </c>
      <c r="D126" s="151" t="s">
        <v>382</v>
      </c>
      <c r="E126" s="152">
        <v>2</v>
      </c>
      <c r="F126" s="152">
        <v>33459</v>
      </c>
      <c r="G126" s="152">
        <v>15</v>
      </c>
      <c r="H126" s="152">
        <v>1134054</v>
      </c>
      <c r="I126" s="152">
        <v>2</v>
      </c>
      <c r="J126" s="152">
        <v>32</v>
      </c>
      <c r="K126" s="152">
        <v>9</v>
      </c>
      <c r="L126" s="152">
        <v>232</v>
      </c>
      <c r="M126" s="152">
        <v>5</v>
      </c>
      <c r="N126" s="152">
        <v>144800</v>
      </c>
      <c r="O126" s="197">
        <v>0</v>
      </c>
    </row>
    <row r="127" spans="1:15" ht="15" x14ac:dyDescent="0.15">
      <c r="A127" s="260"/>
      <c r="B127" s="263"/>
      <c r="C127" s="144" t="s">
        <v>176</v>
      </c>
      <c r="D127" s="145" t="s">
        <v>376</v>
      </c>
      <c r="E127" s="146">
        <v>1</v>
      </c>
      <c r="F127" s="146">
        <v>13400</v>
      </c>
      <c r="G127" s="146">
        <v>13</v>
      </c>
      <c r="H127" s="146">
        <v>1370995</v>
      </c>
      <c r="I127" s="146">
        <v>0</v>
      </c>
      <c r="J127" s="146">
        <v>0</v>
      </c>
      <c r="K127" s="146">
        <v>20</v>
      </c>
      <c r="L127" s="146">
        <v>430</v>
      </c>
      <c r="M127" s="146">
        <v>2</v>
      </c>
      <c r="N127" s="146">
        <v>55600</v>
      </c>
      <c r="O127" s="195">
        <v>45</v>
      </c>
    </row>
    <row r="128" spans="1:15" ht="15" x14ac:dyDescent="0.15">
      <c r="A128" s="260"/>
      <c r="B128" s="263"/>
      <c r="C128" s="144" t="s">
        <v>177</v>
      </c>
      <c r="D128" s="145" t="s">
        <v>375</v>
      </c>
      <c r="E128" s="146">
        <v>0</v>
      </c>
      <c r="F128" s="146">
        <v>0</v>
      </c>
      <c r="G128" s="146">
        <v>13</v>
      </c>
      <c r="H128" s="146">
        <v>826443</v>
      </c>
      <c r="I128" s="146">
        <v>1</v>
      </c>
      <c r="J128" s="146">
        <v>3</v>
      </c>
      <c r="K128" s="146">
        <v>7</v>
      </c>
      <c r="L128" s="146">
        <v>51</v>
      </c>
      <c r="M128" s="146">
        <v>0</v>
      </c>
      <c r="N128" s="146">
        <v>0</v>
      </c>
      <c r="O128" s="195">
        <v>0</v>
      </c>
    </row>
    <row r="129" spans="1:15" ht="15" x14ac:dyDescent="0.15">
      <c r="A129" s="260"/>
      <c r="B129" s="263"/>
      <c r="C129" s="144" t="s">
        <v>178</v>
      </c>
      <c r="D129" s="145" t="s">
        <v>374</v>
      </c>
      <c r="E129" s="146">
        <v>0</v>
      </c>
      <c r="F129" s="146">
        <v>0</v>
      </c>
      <c r="G129" s="146">
        <v>4</v>
      </c>
      <c r="H129" s="146">
        <v>83400</v>
      </c>
      <c r="I129" s="146">
        <v>0</v>
      </c>
      <c r="J129" s="146">
        <v>0</v>
      </c>
      <c r="K129" s="146">
        <v>3</v>
      </c>
      <c r="L129" s="146">
        <v>28</v>
      </c>
      <c r="M129" s="146">
        <v>2</v>
      </c>
      <c r="N129" s="146">
        <v>36800</v>
      </c>
      <c r="O129" s="195">
        <v>0</v>
      </c>
    </row>
    <row r="130" spans="1:15" ht="15" x14ac:dyDescent="0.15">
      <c r="A130" s="260"/>
      <c r="B130" s="264"/>
      <c r="C130" s="144" t="s">
        <v>179</v>
      </c>
      <c r="D130" s="145" t="s">
        <v>378</v>
      </c>
      <c r="E130" s="146">
        <v>0</v>
      </c>
      <c r="F130" s="146">
        <v>0</v>
      </c>
      <c r="G130" s="146">
        <v>3</v>
      </c>
      <c r="H130" s="146">
        <v>370182</v>
      </c>
      <c r="I130" s="146">
        <v>0</v>
      </c>
      <c r="J130" s="146">
        <v>0</v>
      </c>
      <c r="K130" s="146">
        <v>1</v>
      </c>
      <c r="L130" s="146">
        <v>48</v>
      </c>
      <c r="M130" s="146">
        <v>1</v>
      </c>
      <c r="N130" s="146">
        <v>39600</v>
      </c>
      <c r="O130" s="195">
        <v>0</v>
      </c>
    </row>
    <row r="131" spans="1:15" ht="14.25" customHeight="1" x14ac:dyDescent="0.15">
      <c r="A131" s="261"/>
      <c r="B131" s="265" t="s">
        <v>87</v>
      </c>
      <c r="C131" s="266"/>
      <c r="D131" s="233"/>
      <c r="E131" s="234">
        <v>3</v>
      </c>
      <c r="F131" s="234">
        <v>46859</v>
      </c>
      <c r="G131" s="234">
        <v>48</v>
      </c>
      <c r="H131" s="234">
        <v>3785074</v>
      </c>
      <c r="I131" s="234">
        <v>3</v>
      </c>
      <c r="J131" s="234">
        <v>35</v>
      </c>
      <c r="K131" s="234">
        <v>40</v>
      </c>
      <c r="L131" s="234">
        <v>789</v>
      </c>
      <c r="M131" s="234">
        <v>10</v>
      </c>
      <c r="N131" s="234">
        <v>276800</v>
      </c>
      <c r="O131" s="235">
        <v>45</v>
      </c>
    </row>
    <row r="132" spans="1:15" ht="14.25" customHeight="1" x14ac:dyDescent="0.15">
      <c r="A132" s="267" t="s">
        <v>93</v>
      </c>
      <c r="B132" s="268"/>
      <c r="C132" s="269"/>
      <c r="D132" s="236"/>
      <c r="E132" s="237">
        <v>7</v>
      </c>
      <c r="F132" s="237">
        <v>402444</v>
      </c>
      <c r="G132" s="237">
        <v>108</v>
      </c>
      <c r="H132" s="237">
        <v>9210735</v>
      </c>
      <c r="I132" s="237">
        <v>6</v>
      </c>
      <c r="J132" s="237">
        <v>74</v>
      </c>
      <c r="K132" s="237">
        <v>71</v>
      </c>
      <c r="L132" s="237">
        <v>1304</v>
      </c>
      <c r="M132" s="237">
        <v>24</v>
      </c>
      <c r="N132" s="237">
        <v>604000</v>
      </c>
      <c r="O132" s="238">
        <v>45</v>
      </c>
    </row>
    <row r="133" spans="1:15" ht="15" x14ac:dyDescent="0.15">
      <c r="A133" s="259">
        <v>10</v>
      </c>
      <c r="B133" s="262">
        <v>1</v>
      </c>
      <c r="C133" s="150" t="s">
        <v>180</v>
      </c>
      <c r="D133" s="151" t="s">
        <v>378</v>
      </c>
      <c r="E133" s="152">
        <v>1</v>
      </c>
      <c r="F133" s="152">
        <v>12000</v>
      </c>
      <c r="G133" s="152">
        <v>6</v>
      </c>
      <c r="H133" s="152">
        <v>119000</v>
      </c>
      <c r="I133" s="152">
        <v>1</v>
      </c>
      <c r="J133" s="152">
        <v>40</v>
      </c>
      <c r="K133" s="152">
        <v>8</v>
      </c>
      <c r="L133" s="152">
        <v>212</v>
      </c>
      <c r="M133" s="152">
        <v>4</v>
      </c>
      <c r="N133" s="152">
        <v>107800</v>
      </c>
      <c r="O133" s="197">
        <v>0</v>
      </c>
    </row>
    <row r="134" spans="1:15" ht="15" x14ac:dyDescent="0.15">
      <c r="A134" s="260"/>
      <c r="B134" s="263"/>
      <c r="C134" s="144" t="s">
        <v>181</v>
      </c>
      <c r="D134" s="145" t="s">
        <v>378</v>
      </c>
      <c r="E134" s="146">
        <v>0</v>
      </c>
      <c r="F134" s="146">
        <v>0</v>
      </c>
      <c r="G134" s="146">
        <v>3</v>
      </c>
      <c r="H134" s="146">
        <v>60000</v>
      </c>
      <c r="I134" s="146">
        <v>0</v>
      </c>
      <c r="J134" s="146">
        <v>0</v>
      </c>
      <c r="K134" s="146">
        <v>1</v>
      </c>
      <c r="L134" s="146">
        <v>30</v>
      </c>
      <c r="M134" s="146">
        <v>1</v>
      </c>
      <c r="N134" s="146">
        <v>25000</v>
      </c>
      <c r="O134" s="195">
        <v>0</v>
      </c>
    </row>
    <row r="135" spans="1:15" ht="15" x14ac:dyDescent="0.15">
      <c r="A135" s="260"/>
      <c r="B135" s="264"/>
      <c r="C135" s="144" t="s">
        <v>182</v>
      </c>
      <c r="D135" s="145" t="s">
        <v>377</v>
      </c>
      <c r="E135" s="146">
        <v>0</v>
      </c>
      <c r="F135" s="146">
        <v>0</v>
      </c>
      <c r="G135" s="146">
        <v>5</v>
      </c>
      <c r="H135" s="146">
        <v>245000</v>
      </c>
      <c r="I135" s="146">
        <v>0</v>
      </c>
      <c r="J135" s="146">
        <v>0</v>
      </c>
      <c r="K135" s="146">
        <v>4</v>
      </c>
      <c r="L135" s="146">
        <v>66</v>
      </c>
      <c r="M135" s="146">
        <v>0</v>
      </c>
      <c r="N135" s="146">
        <v>0</v>
      </c>
      <c r="O135" s="195">
        <v>0</v>
      </c>
    </row>
    <row r="136" spans="1:15" ht="15" x14ac:dyDescent="0.15">
      <c r="A136" s="260"/>
      <c r="B136" s="265" t="s">
        <v>87</v>
      </c>
      <c r="C136" s="266"/>
      <c r="D136" s="233"/>
      <c r="E136" s="234">
        <v>1</v>
      </c>
      <c r="F136" s="234">
        <v>12000</v>
      </c>
      <c r="G136" s="234">
        <v>14</v>
      </c>
      <c r="H136" s="234">
        <v>424000</v>
      </c>
      <c r="I136" s="234">
        <v>1</v>
      </c>
      <c r="J136" s="234">
        <v>40</v>
      </c>
      <c r="K136" s="234">
        <v>13</v>
      </c>
      <c r="L136" s="234">
        <v>308</v>
      </c>
      <c r="M136" s="234">
        <v>5</v>
      </c>
      <c r="N136" s="234">
        <v>132800</v>
      </c>
      <c r="O136" s="235">
        <v>0</v>
      </c>
    </row>
    <row r="137" spans="1:15" ht="15" x14ac:dyDescent="0.15">
      <c r="A137" s="260"/>
      <c r="B137" s="262">
        <v>2</v>
      </c>
      <c r="C137" s="150" t="s">
        <v>183</v>
      </c>
      <c r="D137" s="151" t="s">
        <v>378</v>
      </c>
      <c r="E137" s="152">
        <v>0</v>
      </c>
      <c r="F137" s="152">
        <v>0</v>
      </c>
      <c r="G137" s="152">
        <v>10</v>
      </c>
      <c r="H137" s="152">
        <v>125450</v>
      </c>
      <c r="I137" s="152">
        <v>0</v>
      </c>
      <c r="J137" s="152">
        <v>0</v>
      </c>
      <c r="K137" s="152">
        <v>10</v>
      </c>
      <c r="L137" s="152">
        <v>138</v>
      </c>
      <c r="M137" s="152">
        <v>9</v>
      </c>
      <c r="N137" s="152">
        <v>223200</v>
      </c>
      <c r="O137" s="197">
        <v>0</v>
      </c>
    </row>
    <row r="138" spans="1:15" ht="15" x14ac:dyDescent="0.15">
      <c r="A138" s="260"/>
      <c r="B138" s="263"/>
      <c r="C138" s="144" t="s">
        <v>184</v>
      </c>
      <c r="D138" s="145" t="s">
        <v>375</v>
      </c>
      <c r="E138" s="146">
        <v>0</v>
      </c>
      <c r="F138" s="146">
        <v>0</v>
      </c>
      <c r="G138" s="146">
        <v>10</v>
      </c>
      <c r="H138" s="146">
        <v>213219</v>
      </c>
      <c r="I138" s="146">
        <v>2</v>
      </c>
      <c r="J138" s="146">
        <v>17</v>
      </c>
      <c r="K138" s="146">
        <v>15</v>
      </c>
      <c r="L138" s="146">
        <v>456</v>
      </c>
      <c r="M138" s="146">
        <v>6</v>
      </c>
      <c r="N138" s="146">
        <v>136000</v>
      </c>
      <c r="O138" s="195">
        <v>0</v>
      </c>
    </row>
    <row r="139" spans="1:15" ht="15" x14ac:dyDescent="0.15">
      <c r="A139" s="260"/>
      <c r="B139" s="263"/>
      <c r="C139" s="144" t="s">
        <v>185</v>
      </c>
      <c r="D139" s="145" t="s">
        <v>379</v>
      </c>
      <c r="E139" s="146">
        <v>0</v>
      </c>
      <c r="F139" s="146">
        <v>0</v>
      </c>
      <c r="G139" s="146">
        <v>4</v>
      </c>
      <c r="H139" s="146">
        <v>269578</v>
      </c>
      <c r="I139" s="146">
        <v>2</v>
      </c>
      <c r="J139" s="146">
        <v>56</v>
      </c>
      <c r="K139" s="146">
        <v>23</v>
      </c>
      <c r="L139" s="146">
        <v>489</v>
      </c>
      <c r="M139" s="146">
        <v>2</v>
      </c>
      <c r="N139" s="146">
        <v>99000</v>
      </c>
      <c r="O139" s="195">
        <v>0</v>
      </c>
    </row>
    <row r="140" spans="1:15" ht="15" x14ac:dyDescent="0.15">
      <c r="A140" s="260"/>
      <c r="B140" s="263"/>
      <c r="C140" s="144" t="s">
        <v>186</v>
      </c>
      <c r="D140" s="145" t="s">
        <v>378</v>
      </c>
      <c r="E140" s="146">
        <v>0</v>
      </c>
      <c r="F140" s="146">
        <v>0</v>
      </c>
      <c r="G140" s="146">
        <v>0</v>
      </c>
      <c r="H140" s="146">
        <v>0</v>
      </c>
      <c r="I140" s="146">
        <v>0</v>
      </c>
      <c r="J140" s="146">
        <v>0</v>
      </c>
      <c r="K140" s="146">
        <v>0</v>
      </c>
      <c r="L140" s="146">
        <v>0</v>
      </c>
      <c r="M140" s="146">
        <v>0</v>
      </c>
      <c r="N140" s="146">
        <v>0</v>
      </c>
      <c r="O140" s="195">
        <v>0</v>
      </c>
    </row>
    <row r="141" spans="1:15" ht="15" x14ac:dyDescent="0.15">
      <c r="A141" s="260"/>
      <c r="B141" s="264"/>
      <c r="C141" s="147" t="s">
        <v>187</v>
      </c>
      <c r="D141" s="148" t="s">
        <v>377</v>
      </c>
      <c r="E141" s="149">
        <v>3</v>
      </c>
      <c r="F141" s="149">
        <v>21200</v>
      </c>
      <c r="G141" s="149">
        <v>13</v>
      </c>
      <c r="H141" s="149">
        <v>108900</v>
      </c>
      <c r="I141" s="149">
        <v>3</v>
      </c>
      <c r="J141" s="149">
        <v>10</v>
      </c>
      <c r="K141" s="149">
        <v>15</v>
      </c>
      <c r="L141" s="149">
        <v>128</v>
      </c>
      <c r="M141" s="149">
        <v>12</v>
      </c>
      <c r="N141" s="149">
        <v>287800</v>
      </c>
      <c r="O141" s="196">
        <v>0</v>
      </c>
    </row>
    <row r="142" spans="1:15" ht="15" customHeight="1" x14ac:dyDescent="0.15">
      <c r="A142" s="261"/>
      <c r="B142" s="265" t="s">
        <v>87</v>
      </c>
      <c r="C142" s="266"/>
      <c r="D142" s="233"/>
      <c r="E142" s="234">
        <v>3</v>
      </c>
      <c r="F142" s="234">
        <v>21200</v>
      </c>
      <c r="G142" s="234">
        <v>37</v>
      </c>
      <c r="H142" s="234">
        <v>717147</v>
      </c>
      <c r="I142" s="234">
        <v>7</v>
      </c>
      <c r="J142" s="234">
        <v>83</v>
      </c>
      <c r="K142" s="234">
        <v>63</v>
      </c>
      <c r="L142" s="234">
        <v>1211</v>
      </c>
      <c r="M142" s="234">
        <v>29</v>
      </c>
      <c r="N142" s="234">
        <v>746000</v>
      </c>
      <c r="O142" s="235">
        <v>0</v>
      </c>
    </row>
    <row r="143" spans="1:15" ht="15" customHeight="1" x14ac:dyDescent="0.15">
      <c r="A143" s="267" t="s">
        <v>93</v>
      </c>
      <c r="B143" s="268"/>
      <c r="C143" s="269"/>
      <c r="D143" s="236"/>
      <c r="E143" s="237">
        <v>4</v>
      </c>
      <c r="F143" s="237">
        <v>33200</v>
      </c>
      <c r="G143" s="237">
        <v>51</v>
      </c>
      <c r="H143" s="237">
        <v>1141147</v>
      </c>
      <c r="I143" s="237">
        <v>8</v>
      </c>
      <c r="J143" s="237">
        <v>123</v>
      </c>
      <c r="K143" s="237">
        <v>76</v>
      </c>
      <c r="L143" s="237">
        <v>1519</v>
      </c>
      <c r="M143" s="237">
        <v>34</v>
      </c>
      <c r="N143" s="237">
        <v>878800</v>
      </c>
      <c r="O143" s="238">
        <v>0</v>
      </c>
    </row>
    <row r="144" spans="1:15" ht="15" x14ac:dyDescent="0.15">
      <c r="A144" s="276">
        <v>11</v>
      </c>
      <c r="B144" s="270">
        <v>1</v>
      </c>
      <c r="C144" s="150" t="s">
        <v>188</v>
      </c>
      <c r="D144" s="151" t="s">
        <v>382</v>
      </c>
      <c r="E144" s="152">
        <v>1</v>
      </c>
      <c r="F144" s="152">
        <v>379368</v>
      </c>
      <c r="G144" s="152">
        <v>6</v>
      </c>
      <c r="H144" s="152">
        <v>462784</v>
      </c>
      <c r="I144" s="152">
        <v>1</v>
      </c>
      <c r="J144" s="152">
        <v>4</v>
      </c>
      <c r="K144" s="152">
        <v>4</v>
      </c>
      <c r="L144" s="152">
        <v>39</v>
      </c>
      <c r="M144" s="152">
        <v>1</v>
      </c>
      <c r="N144" s="152">
        <v>9200</v>
      </c>
      <c r="O144" s="197">
        <v>0</v>
      </c>
    </row>
    <row r="145" spans="1:15" ht="15" x14ac:dyDescent="0.15">
      <c r="A145" s="277"/>
      <c r="B145" s="271"/>
      <c r="C145" s="144" t="s">
        <v>189</v>
      </c>
      <c r="D145" s="145" t="s">
        <v>378</v>
      </c>
      <c r="E145" s="146">
        <v>0</v>
      </c>
      <c r="F145" s="146">
        <v>0</v>
      </c>
      <c r="G145" s="146">
        <v>0</v>
      </c>
      <c r="H145" s="146">
        <v>0</v>
      </c>
      <c r="I145" s="146">
        <v>0</v>
      </c>
      <c r="J145" s="146">
        <v>0</v>
      </c>
      <c r="K145" s="146">
        <v>1</v>
      </c>
      <c r="L145" s="146">
        <v>11</v>
      </c>
      <c r="M145" s="146">
        <v>1</v>
      </c>
      <c r="N145" s="146">
        <v>9200</v>
      </c>
      <c r="O145" s="195">
        <v>0</v>
      </c>
    </row>
    <row r="146" spans="1:15" ht="15" x14ac:dyDescent="0.15">
      <c r="A146" s="277"/>
      <c r="B146" s="272"/>
      <c r="C146" s="147" t="s">
        <v>190</v>
      </c>
      <c r="D146" s="148" t="s">
        <v>376</v>
      </c>
      <c r="E146" s="149">
        <v>0</v>
      </c>
      <c r="F146" s="149">
        <v>0</v>
      </c>
      <c r="G146" s="149">
        <v>11</v>
      </c>
      <c r="H146" s="149">
        <v>739130</v>
      </c>
      <c r="I146" s="149">
        <v>0</v>
      </c>
      <c r="J146" s="149">
        <v>0</v>
      </c>
      <c r="K146" s="149">
        <v>14</v>
      </c>
      <c r="L146" s="149">
        <v>106</v>
      </c>
      <c r="M146" s="149">
        <v>5</v>
      </c>
      <c r="N146" s="149">
        <v>84000</v>
      </c>
      <c r="O146" s="196">
        <v>2</v>
      </c>
    </row>
    <row r="147" spans="1:15" ht="15" x14ac:dyDescent="0.15">
      <c r="A147" s="277"/>
      <c r="B147" s="279" t="s">
        <v>87</v>
      </c>
      <c r="C147" s="266"/>
      <c r="D147" s="233"/>
      <c r="E147" s="234">
        <v>1</v>
      </c>
      <c r="F147" s="234">
        <v>379368</v>
      </c>
      <c r="G147" s="234">
        <v>17</v>
      </c>
      <c r="H147" s="234">
        <v>1201914</v>
      </c>
      <c r="I147" s="234">
        <v>1</v>
      </c>
      <c r="J147" s="234">
        <v>4</v>
      </c>
      <c r="K147" s="234">
        <v>19</v>
      </c>
      <c r="L147" s="234">
        <v>156</v>
      </c>
      <c r="M147" s="234">
        <v>7</v>
      </c>
      <c r="N147" s="234">
        <v>102400</v>
      </c>
      <c r="O147" s="235">
        <v>2</v>
      </c>
    </row>
    <row r="148" spans="1:15" ht="15" x14ac:dyDescent="0.15">
      <c r="A148" s="277"/>
      <c r="B148" s="281">
        <v>2</v>
      </c>
      <c r="C148" s="166" t="s">
        <v>191</v>
      </c>
      <c r="D148" s="151" t="s">
        <v>377</v>
      </c>
      <c r="E148" s="152">
        <v>1</v>
      </c>
      <c r="F148" s="152">
        <v>7249</v>
      </c>
      <c r="G148" s="152">
        <v>11</v>
      </c>
      <c r="H148" s="152">
        <v>350484</v>
      </c>
      <c r="I148" s="152">
        <v>1</v>
      </c>
      <c r="J148" s="152">
        <v>1</v>
      </c>
      <c r="K148" s="152">
        <v>6</v>
      </c>
      <c r="L148" s="152">
        <v>115</v>
      </c>
      <c r="M148" s="152">
        <v>3</v>
      </c>
      <c r="N148" s="152">
        <v>45800</v>
      </c>
      <c r="O148" s="197">
        <v>0</v>
      </c>
    </row>
    <row r="149" spans="1:15" ht="15" x14ac:dyDescent="0.15">
      <c r="A149" s="277"/>
      <c r="B149" s="282"/>
      <c r="C149" s="167" t="s">
        <v>192</v>
      </c>
      <c r="D149" s="145" t="s">
        <v>375</v>
      </c>
      <c r="E149" s="146">
        <v>0</v>
      </c>
      <c r="F149" s="146">
        <v>0</v>
      </c>
      <c r="G149" s="146">
        <v>3</v>
      </c>
      <c r="H149" s="146">
        <v>2128080</v>
      </c>
      <c r="I149" s="146">
        <v>0</v>
      </c>
      <c r="J149" s="146">
        <v>0</v>
      </c>
      <c r="K149" s="146">
        <v>3</v>
      </c>
      <c r="L149" s="146">
        <v>53</v>
      </c>
      <c r="M149" s="146">
        <v>1</v>
      </c>
      <c r="N149" s="146">
        <v>7800</v>
      </c>
      <c r="O149" s="195">
        <v>0</v>
      </c>
    </row>
    <row r="150" spans="1:15" ht="15" x14ac:dyDescent="0.15">
      <c r="A150" s="277"/>
      <c r="B150" s="282"/>
      <c r="C150" s="168" t="s">
        <v>193</v>
      </c>
      <c r="D150" s="148" t="s">
        <v>381</v>
      </c>
      <c r="E150" s="149">
        <v>1</v>
      </c>
      <c r="F150" s="149">
        <v>12980</v>
      </c>
      <c r="G150" s="149">
        <v>4</v>
      </c>
      <c r="H150" s="149">
        <v>62920</v>
      </c>
      <c r="I150" s="149">
        <v>1</v>
      </c>
      <c r="J150" s="149">
        <v>4</v>
      </c>
      <c r="K150" s="149">
        <v>4</v>
      </c>
      <c r="L150" s="149">
        <v>22</v>
      </c>
      <c r="M150" s="149">
        <v>4</v>
      </c>
      <c r="N150" s="149">
        <v>100600</v>
      </c>
      <c r="O150" s="196">
        <v>0</v>
      </c>
    </row>
    <row r="151" spans="1:15" ht="15" x14ac:dyDescent="0.15">
      <c r="A151" s="277"/>
      <c r="B151" s="283"/>
      <c r="C151" s="159" t="s">
        <v>321</v>
      </c>
      <c r="D151" s="160" t="s">
        <v>269</v>
      </c>
      <c r="E151" s="161">
        <v>0</v>
      </c>
      <c r="F151" s="161">
        <v>0</v>
      </c>
      <c r="G151" s="161">
        <v>3</v>
      </c>
      <c r="H151" s="161">
        <v>136737</v>
      </c>
      <c r="I151" s="161">
        <v>0</v>
      </c>
      <c r="J151" s="161">
        <v>0</v>
      </c>
      <c r="K151" s="161">
        <v>0</v>
      </c>
      <c r="L151" s="161">
        <v>0</v>
      </c>
      <c r="M151" s="161">
        <v>0</v>
      </c>
      <c r="N151" s="161">
        <v>0</v>
      </c>
      <c r="O151" s="200">
        <v>0</v>
      </c>
    </row>
    <row r="152" spans="1:15" ht="15" x14ac:dyDescent="0.15">
      <c r="A152" s="278"/>
      <c r="B152" s="279" t="s">
        <v>87</v>
      </c>
      <c r="C152" s="266"/>
      <c r="D152" s="233"/>
      <c r="E152" s="234">
        <v>2</v>
      </c>
      <c r="F152" s="234">
        <v>20229</v>
      </c>
      <c r="G152" s="234">
        <v>21</v>
      </c>
      <c r="H152" s="234">
        <v>2678221</v>
      </c>
      <c r="I152" s="234">
        <v>2</v>
      </c>
      <c r="J152" s="234">
        <v>5</v>
      </c>
      <c r="K152" s="234">
        <v>13</v>
      </c>
      <c r="L152" s="234">
        <v>190</v>
      </c>
      <c r="M152" s="234">
        <v>8</v>
      </c>
      <c r="N152" s="234">
        <v>154200</v>
      </c>
      <c r="O152" s="235">
        <v>0</v>
      </c>
    </row>
    <row r="153" spans="1:15" ht="15" x14ac:dyDescent="0.15">
      <c r="A153" s="267" t="s">
        <v>93</v>
      </c>
      <c r="B153" s="268"/>
      <c r="C153" s="269"/>
      <c r="D153" s="236"/>
      <c r="E153" s="237">
        <v>3</v>
      </c>
      <c r="F153" s="237">
        <v>399597</v>
      </c>
      <c r="G153" s="237">
        <v>38</v>
      </c>
      <c r="H153" s="237">
        <v>3880135</v>
      </c>
      <c r="I153" s="237">
        <v>3</v>
      </c>
      <c r="J153" s="237">
        <v>9</v>
      </c>
      <c r="K153" s="237">
        <v>32</v>
      </c>
      <c r="L153" s="237">
        <v>346</v>
      </c>
      <c r="M153" s="237">
        <v>15</v>
      </c>
      <c r="N153" s="237">
        <v>256600</v>
      </c>
      <c r="O153" s="238">
        <v>2</v>
      </c>
    </row>
    <row r="154" spans="1:15" ht="15" x14ac:dyDescent="0.15">
      <c r="A154" s="259">
        <v>12</v>
      </c>
      <c r="B154" s="262">
        <v>1</v>
      </c>
      <c r="C154" s="144" t="s">
        <v>194</v>
      </c>
      <c r="D154" s="145" t="s">
        <v>378</v>
      </c>
      <c r="E154" s="146">
        <v>5</v>
      </c>
      <c r="F154" s="146">
        <v>197600</v>
      </c>
      <c r="G154" s="146">
        <v>8</v>
      </c>
      <c r="H154" s="146">
        <v>246500</v>
      </c>
      <c r="I154" s="146">
        <v>4</v>
      </c>
      <c r="J154" s="146">
        <v>41</v>
      </c>
      <c r="K154" s="146">
        <v>8</v>
      </c>
      <c r="L154" s="146">
        <v>64.5</v>
      </c>
      <c r="M154" s="146">
        <v>8</v>
      </c>
      <c r="N154" s="146">
        <v>116800</v>
      </c>
      <c r="O154" s="195">
        <v>26</v>
      </c>
    </row>
    <row r="155" spans="1:15" ht="15" x14ac:dyDescent="0.15">
      <c r="A155" s="260"/>
      <c r="B155" s="263"/>
      <c r="C155" s="144" t="s">
        <v>195</v>
      </c>
      <c r="D155" s="145" t="s">
        <v>374</v>
      </c>
      <c r="E155" s="146">
        <v>0</v>
      </c>
      <c r="F155" s="146">
        <v>0</v>
      </c>
      <c r="G155" s="146">
        <v>1</v>
      </c>
      <c r="H155" s="146">
        <v>8000</v>
      </c>
      <c r="I155" s="146">
        <v>0</v>
      </c>
      <c r="J155" s="146">
        <v>0</v>
      </c>
      <c r="K155" s="146">
        <v>17</v>
      </c>
      <c r="L155" s="146">
        <v>519.5</v>
      </c>
      <c r="M155" s="146">
        <v>1</v>
      </c>
      <c r="N155" s="146">
        <v>0</v>
      </c>
      <c r="O155" s="195">
        <v>0</v>
      </c>
    </row>
    <row r="156" spans="1:15" ht="15" x14ac:dyDescent="0.15">
      <c r="A156" s="260"/>
      <c r="B156" s="264"/>
      <c r="C156" s="147" t="s">
        <v>196</v>
      </c>
      <c r="D156" s="148" t="s">
        <v>379</v>
      </c>
      <c r="E156" s="149">
        <v>0</v>
      </c>
      <c r="F156" s="149">
        <v>0</v>
      </c>
      <c r="G156" s="149">
        <v>5</v>
      </c>
      <c r="H156" s="149">
        <v>199724</v>
      </c>
      <c r="I156" s="149">
        <v>0</v>
      </c>
      <c r="J156" s="149">
        <v>0</v>
      </c>
      <c r="K156" s="149">
        <v>2</v>
      </c>
      <c r="L156" s="149">
        <v>106</v>
      </c>
      <c r="M156" s="149">
        <v>2</v>
      </c>
      <c r="N156" s="149">
        <v>43800</v>
      </c>
      <c r="O156" s="196">
        <v>0</v>
      </c>
    </row>
    <row r="157" spans="1:15" ht="15" x14ac:dyDescent="0.15">
      <c r="A157" s="260"/>
      <c r="B157" s="265" t="s">
        <v>87</v>
      </c>
      <c r="C157" s="266"/>
      <c r="D157" s="233"/>
      <c r="E157" s="234">
        <v>5</v>
      </c>
      <c r="F157" s="234">
        <v>197600</v>
      </c>
      <c r="G157" s="234">
        <v>14</v>
      </c>
      <c r="H157" s="234">
        <v>454224</v>
      </c>
      <c r="I157" s="234">
        <v>4</v>
      </c>
      <c r="J157" s="234">
        <v>41</v>
      </c>
      <c r="K157" s="234">
        <v>27</v>
      </c>
      <c r="L157" s="234">
        <v>690</v>
      </c>
      <c r="M157" s="234">
        <v>11</v>
      </c>
      <c r="N157" s="234">
        <v>160600</v>
      </c>
      <c r="O157" s="235">
        <v>26</v>
      </c>
    </row>
    <row r="158" spans="1:15" ht="15" x14ac:dyDescent="0.15">
      <c r="A158" s="260"/>
      <c r="B158" s="262">
        <v>2</v>
      </c>
      <c r="C158" s="150" t="s">
        <v>197</v>
      </c>
      <c r="D158" s="151" t="s">
        <v>377</v>
      </c>
      <c r="E158" s="152">
        <v>0</v>
      </c>
      <c r="F158" s="152">
        <v>0</v>
      </c>
      <c r="G158" s="152">
        <v>5</v>
      </c>
      <c r="H158" s="152">
        <v>79800</v>
      </c>
      <c r="I158" s="152">
        <v>0</v>
      </c>
      <c r="J158" s="152">
        <v>0</v>
      </c>
      <c r="K158" s="152">
        <v>2</v>
      </c>
      <c r="L158" s="152">
        <v>40</v>
      </c>
      <c r="M158" s="152">
        <v>1</v>
      </c>
      <c r="N158" s="152">
        <v>41800</v>
      </c>
      <c r="O158" s="197">
        <v>0</v>
      </c>
    </row>
    <row r="159" spans="1:15" ht="15" x14ac:dyDescent="0.15">
      <c r="A159" s="260"/>
      <c r="B159" s="263"/>
      <c r="C159" s="144" t="s">
        <v>198</v>
      </c>
      <c r="D159" s="145" t="s">
        <v>378</v>
      </c>
      <c r="E159" s="146">
        <v>0</v>
      </c>
      <c r="F159" s="146">
        <v>0</v>
      </c>
      <c r="G159" s="146">
        <v>0</v>
      </c>
      <c r="H159" s="146">
        <v>0</v>
      </c>
      <c r="I159" s="146">
        <v>0</v>
      </c>
      <c r="J159" s="146">
        <v>0</v>
      </c>
      <c r="K159" s="146">
        <v>0</v>
      </c>
      <c r="L159" s="146">
        <v>0</v>
      </c>
      <c r="M159" s="146">
        <v>0</v>
      </c>
      <c r="N159" s="146">
        <v>0</v>
      </c>
      <c r="O159" s="195">
        <v>0</v>
      </c>
    </row>
    <row r="160" spans="1:15" ht="15" x14ac:dyDescent="0.15">
      <c r="A160" s="260"/>
      <c r="B160" s="263"/>
      <c r="C160" s="144" t="s">
        <v>199</v>
      </c>
      <c r="D160" s="145" t="s">
        <v>378</v>
      </c>
      <c r="E160" s="146">
        <v>0</v>
      </c>
      <c r="F160" s="146">
        <v>0</v>
      </c>
      <c r="G160" s="146">
        <v>0</v>
      </c>
      <c r="H160" s="146">
        <v>0</v>
      </c>
      <c r="I160" s="146">
        <v>0</v>
      </c>
      <c r="J160" s="146">
        <v>0</v>
      </c>
      <c r="K160" s="146">
        <v>0</v>
      </c>
      <c r="L160" s="146">
        <v>0</v>
      </c>
      <c r="M160" s="146">
        <v>0</v>
      </c>
      <c r="N160" s="146">
        <v>0</v>
      </c>
      <c r="O160" s="195">
        <v>0</v>
      </c>
    </row>
    <row r="161" spans="1:15" ht="15" customHeight="1" x14ac:dyDescent="0.15">
      <c r="A161" s="261"/>
      <c r="B161" s="265" t="s">
        <v>87</v>
      </c>
      <c r="C161" s="266"/>
      <c r="D161" s="233"/>
      <c r="E161" s="234">
        <v>0</v>
      </c>
      <c r="F161" s="234">
        <v>0</v>
      </c>
      <c r="G161" s="234">
        <v>5</v>
      </c>
      <c r="H161" s="234">
        <v>79800</v>
      </c>
      <c r="I161" s="234">
        <v>0</v>
      </c>
      <c r="J161" s="234">
        <v>0</v>
      </c>
      <c r="K161" s="234">
        <v>2</v>
      </c>
      <c r="L161" s="234">
        <v>40</v>
      </c>
      <c r="M161" s="234">
        <v>1</v>
      </c>
      <c r="N161" s="234">
        <v>41800</v>
      </c>
      <c r="O161" s="235">
        <v>0</v>
      </c>
    </row>
    <row r="162" spans="1:15" ht="15" x14ac:dyDescent="0.15">
      <c r="A162" s="267" t="s">
        <v>93</v>
      </c>
      <c r="B162" s="268"/>
      <c r="C162" s="269"/>
      <c r="D162" s="236"/>
      <c r="E162" s="237">
        <v>5</v>
      </c>
      <c r="F162" s="237">
        <v>197600</v>
      </c>
      <c r="G162" s="237">
        <v>19</v>
      </c>
      <c r="H162" s="237">
        <v>534024</v>
      </c>
      <c r="I162" s="237">
        <v>4</v>
      </c>
      <c r="J162" s="237">
        <v>41</v>
      </c>
      <c r="K162" s="237">
        <v>29</v>
      </c>
      <c r="L162" s="237">
        <v>730</v>
      </c>
      <c r="M162" s="237">
        <v>12</v>
      </c>
      <c r="N162" s="237">
        <v>202400</v>
      </c>
      <c r="O162" s="238">
        <v>26</v>
      </c>
    </row>
    <row r="163" spans="1:15" ht="15" x14ac:dyDescent="0.15">
      <c r="A163" s="284" t="s">
        <v>200</v>
      </c>
      <c r="B163" s="285"/>
      <c r="C163" s="286"/>
      <c r="D163" s="171"/>
      <c r="E163" s="172">
        <v>56</v>
      </c>
      <c r="F163" s="172">
        <v>2809709</v>
      </c>
      <c r="G163" s="172">
        <v>641</v>
      </c>
      <c r="H163" s="172">
        <v>39598510</v>
      </c>
      <c r="I163" s="172">
        <v>84</v>
      </c>
      <c r="J163" s="172">
        <v>912</v>
      </c>
      <c r="K163" s="172">
        <v>787</v>
      </c>
      <c r="L163" s="172">
        <v>13290</v>
      </c>
      <c r="M163" s="172">
        <v>274</v>
      </c>
      <c r="N163" s="172">
        <v>5591600</v>
      </c>
      <c r="O163" s="206">
        <v>2146</v>
      </c>
    </row>
    <row r="164" spans="1:15" x14ac:dyDescent="0.15">
      <c r="A164" s="287"/>
      <c r="B164" s="288"/>
      <c r="C164" s="288"/>
      <c r="D164" s="288"/>
      <c r="E164" s="288"/>
      <c r="F164" s="288"/>
      <c r="G164" s="288"/>
      <c r="H164" s="288"/>
      <c r="I164" s="288"/>
      <c r="J164" s="288"/>
      <c r="K164" s="288"/>
      <c r="L164" s="288"/>
      <c r="M164" s="288"/>
      <c r="N164" s="288"/>
      <c r="O164" s="288"/>
    </row>
  </sheetData>
  <mergeCells count="90">
    <mergeCell ref="A162:C162"/>
    <mergeCell ref="A163:C163"/>
    <mergeCell ref="A164:O164"/>
    <mergeCell ref="A153:C153"/>
    <mergeCell ref="A154:A161"/>
    <mergeCell ref="B154:B156"/>
    <mergeCell ref="B157:C157"/>
    <mergeCell ref="B158:B160"/>
    <mergeCell ref="B161:C161"/>
    <mergeCell ref="A143:C143"/>
    <mergeCell ref="A144:A152"/>
    <mergeCell ref="B144:B146"/>
    <mergeCell ref="B147:C147"/>
    <mergeCell ref="B148:B151"/>
    <mergeCell ref="B152:C152"/>
    <mergeCell ref="A132:C132"/>
    <mergeCell ref="A133:A142"/>
    <mergeCell ref="B133:B135"/>
    <mergeCell ref="B136:C136"/>
    <mergeCell ref="B137:B141"/>
    <mergeCell ref="B142:C142"/>
    <mergeCell ref="A111:C111"/>
    <mergeCell ref="A112:A131"/>
    <mergeCell ref="B112:B117"/>
    <mergeCell ref="B118:C118"/>
    <mergeCell ref="B119:B124"/>
    <mergeCell ref="B125:C125"/>
    <mergeCell ref="B126:B130"/>
    <mergeCell ref="B131:C131"/>
    <mergeCell ref="A92:C92"/>
    <mergeCell ref="A93:A110"/>
    <mergeCell ref="B93:B98"/>
    <mergeCell ref="B99:C99"/>
    <mergeCell ref="B100:B103"/>
    <mergeCell ref="B104:C104"/>
    <mergeCell ref="B105:B109"/>
    <mergeCell ref="B110:C110"/>
    <mergeCell ref="A82:C82"/>
    <mergeCell ref="A83:A91"/>
    <mergeCell ref="B83:B85"/>
    <mergeCell ref="B86:C86"/>
    <mergeCell ref="B87:B90"/>
    <mergeCell ref="B91:C91"/>
    <mergeCell ref="A70:C70"/>
    <mergeCell ref="A71:A81"/>
    <mergeCell ref="B71:B76"/>
    <mergeCell ref="B77:C77"/>
    <mergeCell ref="B78:B80"/>
    <mergeCell ref="B81:C81"/>
    <mergeCell ref="A57:C57"/>
    <mergeCell ref="A58:A69"/>
    <mergeCell ref="B58:B62"/>
    <mergeCell ref="B63:C63"/>
    <mergeCell ref="B64:B68"/>
    <mergeCell ref="B69:C69"/>
    <mergeCell ref="A46:C46"/>
    <mergeCell ref="A47:A56"/>
    <mergeCell ref="B47:B51"/>
    <mergeCell ref="B52:C52"/>
    <mergeCell ref="B53:B55"/>
    <mergeCell ref="B56:C56"/>
    <mergeCell ref="A32:C32"/>
    <mergeCell ref="A33:A45"/>
    <mergeCell ref="B33:B36"/>
    <mergeCell ref="B37:C37"/>
    <mergeCell ref="B38:B44"/>
    <mergeCell ref="B45:C45"/>
    <mergeCell ref="A18:C18"/>
    <mergeCell ref="A19:A31"/>
    <mergeCell ref="B19:B24"/>
    <mergeCell ref="B25:C25"/>
    <mergeCell ref="B26:B30"/>
    <mergeCell ref="B31:C31"/>
    <mergeCell ref="A5:A17"/>
    <mergeCell ref="B5:B10"/>
    <mergeCell ref="B11:C11"/>
    <mergeCell ref="B12:B16"/>
    <mergeCell ref="B17:C17"/>
    <mergeCell ref="A1:O1"/>
    <mergeCell ref="A2:A4"/>
    <mergeCell ref="B2:B4"/>
    <mergeCell ref="C2:C4"/>
    <mergeCell ref="D2:D4"/>
    <mergeCell ref="E2:H2"/>
    <mergeCell ref="I2:O2"/>
    <mergeCell ref="E3:F3"/>
    <mergeCell ref="G3:H3"/>
    <mergeCell ref="I3:J3"/>
    <mergeCell ref="K3:L3"/>
    <mergeCell ref="M3:O3"/>
  </mergeCells>
  <phoneticPr fontId="21"/>
  <printOptions horizontalCentered="1" verticalCentered="1"/>
  <pageMargins left="0.19685039370078741" right="0.19685039370078741" top="0.19685039370078741" bottom="0.31496062992125984" header="0.31496062992125984" footer="0.19685039370078741"/>
  <pageSetup paperSize="9" scale="68" fitToHeight="2" orientation="portrait" r:id="rId1"/>
  <headerFooter>
    <oddFooter>&amp;C&amp;P</oddFooter>
  </headerFooter>
  <rowBreaks count="1" manualBreakCount="1">
    <brk id="8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5D67-4AD0-4092-9CD7-FFCAC4C44872}">
  <dimension ref="A1:M124"/>
  <sheetViews>
    <sheetView zoomScaleNormal="100" workbookViewId="0">
      <pane xSplit="3" ySplit="4" topLeftCell="D98" activePane="bottomRight" state="frozen"/>
      <selection pane="topRight" activeCell="D1" sqref="D1"/>
      <selection pane="bottomLeft" activeCell="A5" sqref="A5"/>
      <selection pane="bottomRight" activeCell="V123" sqref="V123"/>
    </sheetView>
  </sheetViews>
  <sheetFormatPr defaultRowHeight="17.25" x14ac:dyDescent="0.15"/>
  <cols>
    <col min="1" max="2" width="3.625" style="192" customWidth="1"/>
    <col min="3" max="3" width="21.75" style="136" bestFit="1" customWidth="1"/>
    <col min="4" max="9" width="9.625" style="135" customWidth="1"/>
    <col min="10" max="11" width="11.125" style="135" customWidth="1"/>
    <col min="12" max="16384" width="9" style="135"/>
  </cols>
  <sheetData>
    <row r="1" spans="1:13" s="134" customFormat="1" ht="26.25" customHeight="1" x14ac:dyDescent="0.15">
      <c r="A1" s="295" t="s">
        <v>386</v>
      </c>
      <c r="B1" s="295"/>
      <c r="C1" s="295"/>
      <c r="D1" s="295"/>
      <c r="E1" s="295"/>
      <c r="F1" s="295"/>
      <c r="G1" s="295"/>
      <c r="H1" s="295"/>
      <c r="I1" s="295"/>
      <c r="J1" s="295"/>
      <c r="K1" s="295"/>
      <c r="L1" s="296"/>
      <c r="M1" s="296"/>
    </row>
    <row r="2" spans="1:13" s="134" customFormat="1" ht="20.100000000000001" customHeight="1" thickBot="1" x14ac:dyDescent="0.2">
      <c r="A2" s="232"/>
      <c r="B2" s="232"/>
      <c r="C2" s="232"/>
      <c r="D2" s="232"/>
      <c r="E2" s="232"/>
      <c r="F2" s="232"/>
      <c r="G2" s="232"/>
      <c r="H2" s="232"/>
      <c r="I2" s="232"/>
      <c r="J2" s="232"/>
      <c r="K2" s="191"/>
      <c r="L2" s="297" t="s">
        <v>387</v>
      </c>
      <c r="M2" s="298"/>
    </row>
    <row r="3" spans="1:13" s="134" customFormat="1" ht="30.75" customHeight="1" thickTop="1" thickBot="1" x14ac:dyDescent="0.2">
      <c r="A3" s="208" t="s">
        <v>201</v>
      </c>
      <c r="B3" s="239" t="s">
        <v>202</v>
      </c>
      <c r="C3" s="209" t="s">
        <v>203</v>
      </c>
      <c r="D3" s="240" t="s">
        <v>204</v>
      </c>
      <c r="E3" s="240" t="s">
        <v>205</v>
      </c>
      <c r="F3" s="240" t="s">
        <v>206</v>
      </c>
      <c r="G3" s="240" t="s">
        <v>207</v>
      </c>
      <c r="H3" s="240" t="s">
        <v>208</v>
      </c>
      <c r="I3" s="240" t="s">
        <v>209</v>
      </c>
      <c r="J3" s="241" t="s">
        <v>210</v>
      </c>
      <c r="K3" s="188" t="s">
        <v>211</v>
      </c>
      <c r="L3" s="210" t="s">
        <v>388</v>
      </c>
      <c r="M3" s="242" t="s">
        <v>389</v>
      </c>
    </row>
    <row r="4" spans="1:13" ht="18" customHeight="1" thickTop="1" x14ac:dyDescent="0.15">
      <c r="A4" s="289">
        <v>1</v>
      </c>
      <c r="B4" s="292">
        <v>1</v>
      </c>
      <c r="C4" s="100" t="s">
        <v>291</v>
      </c>
      <c r="D4" s="101">
        <v>32</v>
      </c>
      <c r="E4" s="101">
        <v>0</v>
      </c>
      <c r="F4" s="101">
        <v>0</v>
      </c>
      <c r="G4" s="101">
        <v>0</v>
      </c>
      <c r="H4" s="101">
        <v>-1</v>
      </c>
      <c r="I4" s="101">
        <v>-1</v>
      </c>
      <c r="J4" s="176">
        <v>31</v>
      </c>
      <c r="K4" s="186">
        <v>6</v>
      </c>
      <c r="L4" s="102"/>
      <c r="M4" s="103"/>
    </row>
    <row r="5" spans="1:13" ht="18" customHeight="1" x14ac:dyDescent="0.15">
      <c r="A5" s="290">
        <v>1</v>
      </c>
      <c r="B5" s="293">
        <v>1</v>
      </c>
      <c r="C5" s="104" t="s">
        <v>82</v>
      </c>
      <c r="D5" s="105">
        <v>26</v>
      </c>
      <c r="E5" s="105">
        <v>0</v>
      </c>
      <c r="F5" s="105">
        <v>0</v>
      </c>
      <c r="G5" s="105">
        <v>0</v>
      </c>
      <c r="H5" s="105">
        <v>-1</v>
      </c>
      <c r="I5" s="105">
        <v>-1</v>
      </c>
      <c r="J5" s="177">
        <v>25</v>
      </c>
      <c r="K5" s="183">
        <v>2</v>
      </c>
      <c r="L5" s="106"/>
      <c r="M5" s="107"/>
    </row>
    <row r="6" spans="1:13" ht="18" customHeight="1" x14ac:dyDescent="0.15">
      <c r="A6" s="290">
        <v>1</v>
      </c>
      <c r="B6" s="293">
        <v>1</v>
      </c>
      <c r="C6" s="104" t="s">
        <v>292</v>
      </c>
      <c r="D6" s="105">
        <v>13</v>
      </c>
      <c r="E6" s="105">
        <v>0</v>
      </c>
      <c r="F6" s="105">
        <v>0</v>
      </c>
      <c r="G6" s="105">
        <v>0</v>
      </c>
      <c r="H6" s="105">
        <v>0</v>
      </c>
      <c r="I6" s="105">
        <v>0</v>
      </c>
      <c r="J6" s="177">
        <v>13</v>
      </c>
      <c r="K6" s="183">
        <v>0</v>
      </c>
      <c r="L6" s="106"/>
      <c r="M6" s="107"/>
    </row>
    <row r="7" spans="1:13" ht="18" customHeight="1" x14ac:dyDescent="0.15">
      <c r="A7" s="290">
        <v>1</v>
      </c>
      <c r="B7" s="293">
        <v>1</v>
      </c>
      <c r="C7" s="104" t="s">
        <v>84</v>
      </c>
      <c r="D7" s="105">
        <v>19</v>
      </c>
      <c r="E7" s="105">
        <v>4</v>
      </c>
      <c r="F7" s="105">
        <v>0</v>
      </c>
      <c r="G7" s="105">
        <v>0</v>
      </c>
      <c r="H7" s="105">
        <v>0</v>
      </c>
      <c r="I7" s="105">
        <v>4</v>
      </c>
      <c r="J7" s="177">
        <v>23</v>
      </c>
      <c r="K7" s="183">
        <v>0</v>
      </c>
      <c r="L7" s="106"/>
      <c r="M7" s="107"/>
    </row>
    <row r="8" spans="1:13" ht="18" customHeight="1" thickBot="1" x14ac:dyDescent="0.2">
      <c r="A8" s="290">
        <v>1</v>
      </c>
      <c r="B8" s="293">
        <v>1</v>
      </c>
      <c r="C8" s="104" t="s">
        <v>85</v>
      </c>
      <c r="D8" s="105">
        <v>17</v>
      </c>
      <c r="E8" s="105">
        <v>0</v>
      </c>
      <c r="F8" s="105">
        <v>0</v>
      </c>
      <c r="G8" s="105">
        <v>0</v>
      </c>
      <c r="H8" s="105">
        <v>-1</v>
      </c>
      <c r="I8" s="105">
        <v>-1</v>
      </c>
      <c r="J8" s="177">
        <v>16</v>
      </c>
      <c r="K8" s="183">
        <v>1</v>
      </c>
      <c r="L8" s="108"/>
      <c r="M8" s="109"/>
    </row>
    <row r="9" spans="1:13" ht="18" customHeight="1" thickBot="1" x14ac:dyDescent="0.2">
      <c r="A9" s="290">
        <v>1</v>
      </c>
      <c r="B9" s="294">
        <v>1</v>
      </c>
      <c r="C9" s="110" t="s">
        <v>86</v>
      </c>
      <c r="D9" s="111">
        <v>12</v>
      </c>
      <c r="E9" s="111">
        <v>0</v>
      </c>
      <c r="F9" s="111">
        <v>0</v>
      </c>
      <c r="G9" s="111">
        <v>0</v>
      </c>
      <c r="H9" s="111">
        <v>0</v>
      </c>
      <c r="I9" s="111">
        <v>0</v>
      </c>
      <c r="J9" s="178">
        <v>12</v>
      </c>
      <c r="K9" s="184">
        <v>0</v>
      </c>
      <c r="L9" s="112">
        <f>SUM(J4:J9)</f>
        <v>120</v>
      </c>
      <c r="M9" s="113"/>
    </row>
    <row r="10" spans="1:13" ht="18" customHeight="1" x14ac:dyDescent="0.15">
      <c r="A10" s="290">
        <v>1</v>
      </c>
      <c r="B10" s="292">
        <v>2</v>
      </c>
      <c r="C10" s="100" t="s">
        <v>212</v>
      </c>
      <c r="D10" s="101">
        <v>47</v>
      </c>
      <c r="E10" s="101">
        <v>0</v>
      </c>
      <c r="F10" s="101">
        <v>0</v>
      </c>
      <c r="G10" s="101">
        <v>0</v>
      </c>
      <c r="H10" s="101">
        <v>-1</v>
      </c>
      <c r="I10" s="101">
        <v>-1</v>
      </c>
      <c r="J10" s="176">
        <v>46</v>
      </c>
      <c r="K10" s="182">
        <v>0</v>
      </c>
      <c r="L10" s="102"/>
      <c r="M10" s="107"/>
    </row>
    <row r="11" spans="1:13" ht="18" customHeight="1" x14ac:dyDescent="0.15">
      <c r="A11" s="290">
        <v>1</v>
      </c>
      <c r="B11" s="293">
        <v>2</v>
      </c>
      <c r="C11" s="104" t="s">
        <v>293</v>
      </c>
      <c r="D11" s="105">
        <v>18</v>
      </c>
      <c r="E11" s="105">
        <v>0</v>
      </c>
      <c r="F11" s="105">
        <v>0</v>
      </c>
      <c r="G11" s="105">
        <v>0</v>
      </c>
      <c r="H11" s="105">
        <v>-3</v>
      </c>
      <c r="I11" s="105">
        <v>-3</v>
      </c>
      <c r="J11" s="177">
        <v>15</v>
      </c>
      <c r="K11" s="183">
        <v>0</v>
      </c>
      <c r="L11" s="106"/>
      <c r="M11" s="107"/>
    </row>
    <row r="12" spans="1:13" ht="18" customHeight="1" x14ac:dyDescent="0.15">
      <c r="A12" s="290">
        <v>1</v>
      </c>
      <c r="B12" s="293">
        <v>2</v>
      </c>
      <c r="C12" s="104" t="s">
        <v>90</v>
      </c>
      <c r="D12" s="105">
        <v>15</v>
      </c>
      <c r="E12" s="105">
        <v>0</v>
      </c>
      <c r="F12" s="105">
        <v>0</v>
      </c>
      <c r="G12" s="105">
        <v>0</v>
      </c>
      <c r="H12" s="105">
        <v>0</v>
      </c>
      <c r="I12" s="105">
        <v>0</v>
      </c>
      <c r="J12" s="177">
        <v>15</v>
      </c>
      <c r="K12" s="183">
        <v>0</v>
      </c>
      <c r="L12" s="106"/>
      <c r="M12" s="107"/>
    </row>
    <row r="13" spans="1:13" ht="18" customHeight="1" thickBot="1" x14ac:dyDescent="0.2">
      <c r="A13" s="290">
        <v>1</v>
      </c>
      <c r="B13" s="293">
        <v>2</v>
      </c>
      <c r="C13" s="104" t="s">
        <v>213</v>
      </c>
      <c r="D13" s="105">
        <v>41</v>
      </c>
      <c r="E13" s="105">
        <v>0</v>
      </c>
      <c r="F13" s="105">
        <v>0</v>
      </c>
      <c r="G13" s="105">
        <v>0</v>
      </c>
      <c r="H13" s="105">
        <v>-1</v>
      </c>
      <c r="I13" s="105">
        <v>-1</v>
      </c>
      <c r="J13" s="177">
        <v>40</v>
      </c>
      <c r="K13" s="183">
        <v>0</v>
      </c>
      <c r="L13" s="108"/>
      <c r="M13" s="109"/>
    </row>
    <row r="14" spans="1:13" ht="18" customHeight="1" thickBot="1" x14ac:dyDescent="0.2">
      <c r="A14" s="291">
        <v>1</v>
      </c>
      <c r="B14" s="294">
        <v>2</v>
      </c>
      <c r="C14" s="114" t="s">
        <v>92</v>
      </c>
      <c r="D14" s="115">
        <v>11</v>
      </c>
      <c r="E14" s="115">
        <v>0</v>
      </c>
      <c r="F14" s="115">
        <v>0</v>
      </c>
      <c r="G14" s="115">
        <v>0</v>
      </c>
      <c r="H14" s="115">
        <v>0</v>
      </c>
      <c r="I14" s="115">
        <v>0</v>
      </c>
      <c r="J14" s="179">
        <v>11</v>
      </c>
      <c r="K14" s="185">
        <v>4</v>
      </c>
      <c r="L14" s="116">
        <f>SUM(J10:J14)</f>
        <v>127</v>
      </c>
      <c r="M14" s="189">
        <f>SUM(L9,L14)</f>
        <v>247</v>
      </c>
    </row>
    <row r="15" spans="1:13" ht="18" customHeight="1" x14ac:dyDescent="0.15">
      <c r="A15" s="289">
        <v>2</v>
      </c>
      <c r="B15" s="292">
        <v>1</v>
      </c>
      <c r="C15" s="100" t="s">
        <v>94</v>
      </c>
      <c r="D15" s="101">
        <v>34</v>
      </c>
      <c r="E15" s="101">
        <v>0</v>
      </c>
      <c r="F15" s="101">
        <v>0</v>
      </c>
      <c r="G15" s="101">
        <v>0</v>
      </c>
      <c r="H15" s="101">
        <v>-2</v>
      </c>
      <c r="I15" s="101">
        <v>-2</v>
      </c>
      <c r="J15" s="176">
        <v>32</v>
      </c>
      <c r="K15" s="182">
        <v>6</v>
      </c>
      <c r="L15" s="102"/>
      <c r="M15" s="103"/>
    </row>
    <row r="16" spans="1:13" ht="18" customHeight="1" x14ac:dyDescent="0.15">
      <c r="A16" s="290">
        <v>2</v>
      </c>
      <c r="B16" s="293">
        <v>1</v>
      </c>
      <c r="C16" s="104" t="s">
        <v>95</v>
      </c>
      <c r="D16" s="105">
        <v>29</v>
      </c>
      <c r="E16" s="105">
        <v>0</v>
      </c>
      <c r="F16" s="105">
        <v>0</v>
      </c>
      <c r="G16" s="105">
        <v>0</v>
      </c>
      <c r="H16" s="105">
        <v>0</v>
      </c>
      <c r="I16" s="105">
        <v>0</v>
      </c>
      <c r="J16" s="177">
        <v>29</v>
      </c>
      <c r="K16" s="183">
        <v>6</v>
      </c>
      <c r="L16" s="106"/>
      <c r="M16" s="107"/>
    </row>
    <row r="17" spans="1:13" ht="18" customHeight="1" x14ac:dyDescent="0.15">
      <c r="A17" s="290">
        <v>2</v>
      </c>
      <c r="B17" s="293">
        <v>1</v>
      </c>
      <c r="C17" s="104" t="s">
        <v>96</v>
      </c>
      <c r="D17" s="105">
        <v>29</v>
      </c>
      <c r="E17" s="105">
        <v>0</v>
      </c>
      <c r="F17" s="105">
        <v>0</v>
      </c>
      <c r="G17" s="105">
        <v>0</v>
      </c>
      <c r="H17" s="105">
        <v>0</v>
      </c>
      <c r="I17" s="105">
        <v>0</v>
      </c>
      <c r="J17" s="177">
        <v>29</v>
      </c>
      <c r="K17" s="183">
        <v>8</v>
      </c>
      <c r="L17" s="106"/>
      <c r="M17" s="107"/>
    </row>
    <row r="18" spans="1:13" ht="18" customHeight="1" x14ac:dyDescent="0.15">
      <c r="A18" s="290">
        <v>2</v>
      </c>
      <c r="B18" s="293">
        <v>1</v>
      </c>
      <c r="C18" s="104" t="s">
        <v>97</v>
      </c>
      <c r="D18" s="105">
        <v>28</v>
      </c>
      <c r="E18" s="105">
        <v>1</v>
      </c>
      <c r="F18" s="105">
        <v>0</v>
      </c>
      <c r="G18" s="105">
        <v>1</v>
      </c>
      <c r="H18" s="105">
        <v>0</v>
      </c>
      <c r="I18" s="105">
        <v>2</v>
      </c>
      <c r="J18" s="177">
        <v>30</v>
      </c>
      <c r="K18" s="183">
        <v>0</v>
      </c>
      <c r="L18" s="106"/>
      <c r="M18" s="107"/>
    </row>
    <row r="19" spans="1:13" ht="18" customHeight="1" thickBot="1" x14ac:dyDescent="0.2">
      <c r="A19" s="290">
        <v>2</v>
      </c>
      <c r="B19" s="293">
        <v>1</v>
      </c>
      <c r="C19" s="104" t="s">
        <v>322</v>
      </c>
      <c r="D19" s="105">
        <v>9</v>
      </c>
      <c r="E19" s="105">
        <v>0</v>
      </c>
      <c r="F19" s="105">
        <v>0</v>
      </c>
      <c r="G19" s="105">
        <v>0</v>
      </c>
      <c r="H19" s="105">
        <v>-9</v>
      </c>
      <c r="I19" s="105">
        <v>-9</v>
      </c>
      <c r="J19" s="222" t="s">
        <v>269</v>
      </c>
      <c r="K19" s="230" t="s">
        <v>269</v>
      </c>
      <c r="L19" s="108"/>
      <c r="M19" s="107"/>
    </row>
    <row r="20" spans="1:13" ht="18" customHeight="1" thickBot="1" x14ac:dyDescent="0.2">
      <c r="A20" s="290">
        <v>2</v>
      </c>
      <c r="B20" s="294">
        <v>1</v>
      </c>
      <c r="C20" s="110" t="s">
        <v>214</v>
      </c>
      <c r="D20" s="111">
        <v>31</v>
      </c>
      <c r="E20" s="111">
        <v>3</v>
      </c>
      <c r="F20" s="111">
        <v>0</v>
      </c>
      <c r="G20" s="111">
        <v>0</v>
      </c>
      <c r="H20" s="111">
        <v>0</v>
      </c>
      <c r="I20" s="111">
        <v>3</v>
      </c>
      <c r="J20" s="178">
        <v>34</v>
      </c>
      <c r="K20" s="184">
        <v>0</v>
      </c>
      <c r="L20" s="112">
        <f>SUM(J15:J20)</f>
        <v>154</v>
      </c>
      <c r="M20" s="117"/>
    </row>
    <row r="21" spans="1:13" ht="18" customHeight="1" x14ac:dyDescent="0.15">
      <c r="A21" s="290">
        <v>2</v>
      </c>
      <c r="B21" s="292">
        <v>2</v>
      </c>
      <c r="C21" s="100" t="s">
        <v>294</v>
      </c>
      <c r="D21" s="101">
        <v>32</v>
      </c>
      <c r="E21" s="101">
        <v>4</v>
      </c>
      <c r="F21" s="101">
        <v>0</v>
      </c>
      <c r="G21" s="101">
        <v>0</v>
      </c>
      <c r="H21" s="101">
        <v>-1</v>
      </c>
      <c r="I21" s="101">
        <v>3</v>
      </c>
      <c r="J21" s="176">
        <v>35</v>
      </c>
      <c r="K21" s="182">
        <v>0</v>
      </c>
      <c r="L21" s="102"/>
      <c r="M21" s="103"/>
    </row>
    <row r="22" spans="1:13" ht="18" customHeight="1" x14ac:dyDescent="0.15">
      <c r="A22" s="290">
        <v>2</v>
      </c>
      <c r="B22" s="293">
        <v>2</v>
      </c>
      <c r="C22" s="104" t="s">
        <v>215</v>
      </c>
      <c r="D22" s="105">
        <v>38</v>
      </c>
      <c r="E22" s="105">
        <v>1</v>
      </c>
      <c r="F22" s="105">
        <v>0</v>
      </c>
      <c r="G22" s="105">
        <v>0</v>
      </c>
      <c r="H22" s="105">
        <v>-8</v>
      </c>
      <c r="I22" s="105">
        <v>-7</v>
      </c>
      <c r="J22" s="177">
        <v>31</v>
      </c>
      <c r="K22" s="183">
        <v>6</v>
      </c>
      <c r="L22" s="106"/>
      <c r="M22" s="107"/>
    </row>
    <row r="23" spans="1:13" ht="18" customHeight="1" x14ac:dyDescent="0.15">
      <c r="A23" s="290">
        <v>2</v>
      </c>
      <c r="B23" s="293">
        <v>2</v>
      </c>
      <c r="C23" s="104" t="s">
        <v>295</v>
      </c>
      <c r="D23" s="105">
        <v>26</v>
      </c>
      <c r="E23" s="105">
        <v>1</v>
      </c>
      <c r="F23" s="105">
        <v>0</v>
      </c>
      <c r="G23" s="105">
        <v>0</v>
      </c>
      <c r="H23" s="105">
        <v>-1</v>
      </c>
      <c r="I23" s="105">
        <v>0</v>
      </c>
      <c r="J23" s="177">
        <v>26</v>
      </c>
      <c r="K23" s="183">
        <v>0</v>
      </c>
      <c r="L23" s="106"/>
      <c r="M23" s="107"/>
    </row>
    <row r="24" spans="1:13" ht="18" customHeight="1" thickBot="1" x14ac:dyDescent="0.2">
      <c r="A24" s="290">
        <v>2</v>
      </c>
      <c r="B24" s="293">
        <v>2</v>
      </c>
      <c r="C24" s="104" t="s">
        <v>216</v>
      </c>
      <c r="D24" s="105">
        <v>57</v>
      </c>
      <c r="E24" s="105">
        <v>6</v>
      </c>
      <c r="F24" s="105">
        <v>1</v>
      </c>
      <c r="G24" s="105">
        <v>0</v>
      </c>
      <c r="H24" s="105">
        <v>-1</v>
      </c>
      <c r="I24" s="105">
        <v>6</v>
      </c>
      <c r="J24" s="177">
        <v>63</v>
      </c>
      <c r="K24" s="183">
        <v>0</v>
      </c>
      <c r="L24" s="108"/>
      <c r="M24" s="109"/>
    </row>
    <row r="25" spans="1:13" ht="18" customHeight="1" thickBot="1" x14ac:dyDescent="0.2">
      <c r="A25" s="291">
        <v>2</v>
      </c>
      <c r="B25" s="294">
        <v>2</v>
      </c>
      <c r="C25" s="114" t="s">
        <v>217</v>
      </c>
      <c r="D25" s="115">
        <v>28</v>
      </c>
      <c r="E25" s="115">
        <v>0</v>
      </c>
      <c r="F25" s="115">
        <v>0</v>
      </c>
      <c r="G25" s="115">
        <v>1</v>
      </c>
      <c r="H25" s="115">
        <v>-7</v>
      </c>
      <c r="I25" s="115">
        <v>-6</v>
      </c>
      <c r="J25" s="179">
        <v>22</v>
      </c>
      <c r="K25" s="185">
        <v>0</v>
      </c>
      <c r="L25" s="116">
        <f>SUM(J21:J25)</f>
        <v>177</v>
      </c>
      <c r="M25" s="189">
        <f>SUM(L20,L25)</f>
        <v>331</v>
      </c>
    </row>
    <row r="26" spans="1:13" ht="18" customHeight="1" x14ac:dyDescent="0.15">
      <c r="A26" s="289">
        <v>3</v>
      </c>
      <c r="B26" s="292">
        <v>1</v>
      </c>
      <c r="C26" s="100" t="s">
        <v>296</v>
      </c>
      <c r="D26" s="101">
        <v>36</v>
      </c>
      <c r="E26" s="101">
        <v>0</v>
      </c>
      <c r="F26" s="101">
        <v>0</v>
      </c>
      <c r="G26" s="101">
        <v>0</v>
      </c>
      <c r="H26" s="101">
        <v>-2</v>
      </c>
      <c r="I26" s="101">
        <v>-2</v>
      </c>
      <c r="J26" s="176">
        <v>34</v>
      </c>
      <c r="K26" s="182">
        <v>1</v>
      </c>
      <c r="L26" s="102"/>
      <c r="M26" s="103"/>
    </row>
    <row r="27" spans="1:13" ht="18" customHeight="1" x14ac:dyDescent="0.15">
      <c r="A27" s="290">
        <v>3</v>
      </c>
      <c r="B27" s="293">
        <v>1</v>
      </c>
      <c r="C27" s="104" t="s">
        <v>105</v>
      </c>
      <c r="D27" s="105">
        <v>18</v>
      </c>
      <c r="E27" s="105">
        <v>0</v>
      </c>
      <c r="F27" s="105">
        <v>0</v>
      </c>
      <c r="G27" s="105">
        <v>0</v>
      </c>
      <c r="H27" s="105">
        <v>-1</v>
      </c>
      <c r="I27" s="105">
        <v>-1</v>
      </c>
      <c r="J27" s="177">
        <v>17</v>
      </c>
      <c r="K27" s="183">
        <v>2</v>
      </c>
      <c r="L27" s="106"/>
      <c r="M27" s="107"/>
    </row>
    <row r="28" spans="1:13" ht="18" customHeight="1" thickBot="1" x14ac:dyDescent="0.2">
      <c r="A28" s="290">
        <v>3</v>
      </c>
      <c r="B28" s="293">
        <v>1</v>
      </c>
      <c r="C28" s="104" t="s">
        <v>106</v>
      </c>
      <c r="D28" s="105">
        <v>12</v>
      </c>
      <c r="E28" s="105">
        <v>0</v>
      </c>
      <c r="F28" s="105">
        <v>0</v>
      </c>
      <c r="G28" s="105">
        <v>0</v>
      </c>
      <c r="H28" s="105">
        <v>0</v>
      </c>
      <c r="I28" s="105">
        <v>0</v>
      </c>
      <c r="J28" s="177">
        <v>12</v>
      </c>
      <c r="K28" s="183">
        <v>0</v>
      </c>
      <c r="L28" s="108"/>
      <c r="M28" s="107"/>
    </row>
    <row r="29" spans="1:13" ht="18" customHeight="1" thickBot="1" x14ac:dyDescent="0.2">
      <c r="A29" s="290">
        <v>3</v>
      </c>
      <c r="B29" s="294">
        <v>1</v>
      </c>
      <c r="C29" s="110" t="s">
        <v>107</v>
      </c>
      <c r="D29" s="111">
        <v>34</v>
      </c>
      <c r="E29" s="111">
        <v>0</v>
      </c>
      <c r="F29" s="111">
        <v>0</v>
      </c>
      <c r="G29" s="111">
        <v>0</v>
      </c>
      <c r="H29" s="111">
        <v>-1</v>
      </c>
      <c r="I29" s="111">
        <v>-1</v>
      </c>
      <c r="J29" s="178">
        <v>33</v>
      </c>
      <c r="K29" s="184">
        <v>4</v>
      </c>
      <c r="L29" s="112">
        <f>SUM(J26:J29)</f>
        <v>96</v>
      </c>
      <c r="M29" s="117"/>
    </row>
    <row r="30" spans="1:13" ht="18" customHeight="1" x14ac:dyDescent="0.15">
      <c r="A30" s="290">
        <v>3</v>
      </c>
      <c r="B30" s="292">
        <v>2</v>
      </c>
      <c r="C30" s="100" t="s">
        <v>108</v>
      </c>
      <c r="D30" s="101">
        <v>20</v>
      </c>
      <c r="E30" s="101">
        <v>1</v>
      </c>
      <c r="F30" s="101">
        <v>0</v>
      </c>
      <c r="G30" s="101">
        <v>0</v>
      </c>
      <c r="H30" s="101">
        <v>0</v>
      </c>
      <c r="I30" s="101">
        <v>1</v>
      </c>
      <c r="J30" s="176">
        <v>21</v>
      </c>
      <c r="K30" s="182">
        <v>0</v>
      </c>
      <c r="L30" s="102"/>
      <c r="M30" s="118"/>
    </row>
    <row r="31" spans="1:13" ht="18" customHeight="1" x14ac:dyDescent="0.15">
      <c r="A31" s="290">
        <v>3</v>
      </c>
      <c r="B31" s="293">
        <v>2</v>
      </c>
      <c r="C31" s="104" t="s">
        <v>218</v>
      </c>
      <c r="D31" s="105">
        <v>39</v>
      </c>
      <c r="E31" s="105">
        <v>0</v>
      </c>
      <c r="F31" s="105">
        <v>0</v>
      </c>
      <c r="G31" s="105">
        <v>0</v>
      </c>
      <c r="H31" s="105">
        <v>-7</v>
      </c>
      <c r="I31" s="105">
        <v>-7</v>
      </c>
      <c r="J31" s="177">
        <v>32</v>
      </c>
      <c r="K31" s="183">
        <v>0</v>
      </c>
      <c r="L31" s="106"/>
      <c r="M31" s="107"/>
    </row>
    <row r="32" spans="1:13" ht="18" customHeight="1" x14ac:dyDescent="0.15">
      <c r="A32" s="290">
        <v>3</v>
      </c>
      <c r="B32" s="293">
        <v>2</v>
      </c>
      <c r="C32" s="104" t="s">
        <v>110</v>
      </c>
      <c r="D32" s="105">
        <v>24</v>
      </c>
      <c r="E32" s="105">
        <v>2</v>
      </c>
      <c r="F32" s="105">
        <v>0</v>
      </c>
      <c r="G32" s="105">
        <v>0</v>
      </c>
      <c r="H32" s="105">
        <v>-1</v>
      </c>
      <c r="I32" s="105">
        <v>1</v>
      </c>
      <c r="J32" s="177">
        <v>25</v>
      </c>
      <c r="K32" s="183">
        <v>0</v>
      </c>
      <c r="L32" s="106"/>
      <c r="M32" s="107"/>
    </row>
    <row r="33" spans="1:13" ht="18" customHeight="1" x14ac:dyDescent="0.15">
      <c r="A33" s="290">
        <v>3</v>
      </c>
      <c r="B33" s="293">
        <v>2</v>
      </c>
      <c r="C33" s="104" t="s">
        <v>297</v>
      </c>
      <c r="D33" s="105">
        <v>43</v>
      </c>
      <c r="E33" s="105">
        <v>1</v>
      </c>
      <c r="F33" s="105">
        <v>0</v>
      </c>
      <c r="G33" s="105">
        <v>0</v>
      </c>
      <c r="H33" s="105">
        <v>-1</v>
      </c>
      <c r="I33" s="105">
        <v>0</v>
      </c>
      <c r="J33" s="177">
        <v>43</v>
      </c>
      <c r="K33" s="183">
        <v>0</v>
      </c>
      <c r="L33" s="106"/>
      <c r="M33" s="107"/>
    </row>
    <row r="34" spans="1:13" ht="18" customHeight="1" x14ac:dyDescent="0.15">
      <c r="A34" s="290">
        <v>3</v>
      </c>
      <c r="B34" s="293">
        <v>2</v>
      </c>
      <c r="C34" s="104" t="s">
        <v>219</v>
      </c>
      <c r="D34" s="105">
        <v>33</v>
      </c>
      <c r="E34" s="105">
        <v>3</v>
      </c>
      <c r="F34" s="105">
        <v>0</v>
      </c>
      <c r="G34" s="105">
        <v>0</v>
      </c>
      <c r="H34" s="105">
        <v>-4</v>
      </c>
      <c r="I34" s="105">
        <v>-1</v>
      </c>
      <c r="J34" s="177">
        <v>32</v>
      </c>
      <c r="K34" s="183">
        <v>16</v>
      </c>
      <c r="L34" s="106"/>
      <c r="M34" s="107"/>
    </row>
    <row r="35" spans="1:13" ht="18" customHeight="1" thickBot="1" x14ac:dyDescent="0.2">
      <c r="A35" s="290">
        <v>3</v>
      </c>
      <c r="B35" s="293">
        <v>2</v>
      </c>
      <c r="C35" s="104" t="s">
        <v>220</v>
      </c>
      <c r="D35" s="105">
        <v>27</v>
      </c>
      <c r="E35" s="105">
        <v>0</v>
      </c>
      <c r="F35" s="105">
        <v>0</v>
      </c>
      <c r="G35" s="105">
        <v>0</v>
      </c>
      <c r="H35" s="105">
        <v>-3</v>
      </c>
      <c r="I35" s="105">
        <v>-3</v>
      </c>
      <c r="J35" s="177">
        <v>24</v>
      </c>
      <c r="K35" s="183">
        <v>10</v>
      </c>
      <c r="L35" s="108"/>
      <c r="M35" s="109"/>
    </row>
    <row r="36" spans="1:13" ht="18" customHeight="1" thickBot="1" x14ac:dyDescent="0.2">
      <c r="A36" s="291">
        <v>3</v>
      </c>
      <c r="B36" s="294">
        <v>2</v>
      </c>
      <c r="C36" s="110" t="s">
        <v>268</v>
      </c>
      <c r="D36" s="111">
        <v>10</v>
      </c>
      <c r="E36" s="111">
        <v>0</v>
      </c>
      <c r="F36" s="111">
        <v>0</v>
      </c>
      <c r="G36" s="111">
        <v>0</v>
      </c>
      <c r="H36" s="111">
        <v>-10</v>
      </c>
      <c r="I36" s="111">
        <v>-10</v>
      </c>
      <c r="J36" s="213" t="s">
        <v>269</v>
      </c>
      <c r="K36" s="216" t="s">
        <v>269</v>
      </c>
      <c r="L36" s="119">
        <f>SUM(J30:J36)</f>
        <v>177</v>
      </c>
      <c r="M36" s="189">
        <f>SUM(L29,L36)</f>
        <v>273</v>
      </c>
    </row>
    <row r="37" spans="1:13" ht="18" customHeight="1" x14ac:dyDescent="0.15">
      <c r="A37" s="289">
        <v>4</v>
      </c>
      <c r="B37" s="292">
        <v>1</v>
      </c>
      <c r="C37" s="120" t="s">
        <v>298</v>
      </c>
      <c r="D37" s="121">
        <v>26</v>
      </c>
      <c r="E37" s="121">
        <v>1</v>
      </c>
      <c r="F37" s="121">
        <v>0</v>
      </c>
      <c r="G37" s="121">
        <v>0</v>
      </c>
      <c r="H37" s="121">
        <v>-1</v>
      </c>
      <c r="I37" s="121">
        <v>0</v>
      </c>
      <c r="J37" s="180">
        <v>26</v>
      </c>
      <c r="K37" s="186">
        <v>0</v>
      </c>
      <c r="L37" s="102"/>
      <c r="M37" s="103"/>
    </row>
    <row r="38" spans="1:13" ht="18" customHeight="1" x14ac:dyDescent="0.15">
      <c r="A38" s="290">
        <v>4</v>
      </c>
      <c r="B38" s="293">
        <v>1</v>
      </c>
      <c r="C38" s="104" t="s">
        <v>115</v>
      </c>
      <c r="D38" s="105">
        <v>54</v>
      </c>
      <c r="E38" s="105">
        <v>2</v>
      </c>
      <c r="F38" s="105">
        <v>0</v>
      </c>
      <c r="G38" s="105">
        <v>0</v>
      </c>
      <c r="H38" s="105">
        <v>-1</v>
      </c>
      <c r="I38" s="105">
        <v>1</v>
      </c>
      <c r="J38" s="177">
        <v>55</v>
      </c>
      <c r="K38" s="183">
        <v>15</v>
      </c>
      <c r="L38" s="106"/>
      <c r="M38" s="107"/>
    </row>
    <row r="39" spans="1:13" ht="18" customHeight="1" x14ac:dyDescent="0.15">
      <c r="A39" s="290">
        <v>4</v>
      </c>
      <c r="B39" s="293">
        <v>1</v>
      </c>
      <c r="C39" s="104" t="s">
        <v>299</v>
      </c>
      <c r="D39" s="105">
        <v>20</v>
      </c>
      <c r="E39" s="105">
        <v>0</v>
      </c>
      <c r="F39" s="105">
        <v>0</v>
      </c>
      <c r="G39" s="105">
        <v>0</v>
      </c>
      <c r="H39" s="105">
        <v>-1</v>
      </c>
      <c r="I39" s="105">
        <v>-1</v>
      </c>
      <c r="J39" s="177">
        <v>19</v>
      </c>
      <c r="K39" s="183">
        <v>1</v>
      </c>
      <c r="L39" s="108"/>
      <c r="M39" s="109"/>
    </row>
    <row r="40" spans="1:13" ht="18" customHeight="1" thickBot="1" x14ac:dyDescent="0.2">
      <c r="A40" s="290">
        <v>4</v>
      </c>
      <c r="B40" s="293">
        <v>1</v>
      </c>
      <c r="C40" s="104" t="s">
        <v>117</v>
      </c>
      <c r="D40" s="105">
        <v>46</v>
      </c>
      <c r="E40" s="105">
        <v>0</v>
      </c>
      <c r="F40" s="105">
        <v>0</v>
      </c>
      <c r="G40" s="105">
        <v>0</v>
      </c>
      <c r="H40" s="105">
        <v>-1</v>
      </c>
      <c r="I40" s="105">
        <v>-1</v>
      </c>
      <c r="J40" s="177">
        <v>45</v>
      </c>
      <c r="K40" s="183">
        <v>14</v>
      </c>
      <c r="L40" s="108"/>
      <c r="M40" s="109"/>
    </row>
    <row r="41" spans="1:13" ht="18" customHeight="1" thickBot="1" x14ac:dyDescent="0.2">
      <c r="A41" s="290">
        <v>4</v>
      </c>
      <c r="B41" s="294">
        <v>1</v>
      </c>
      <c r="C41" s="110" t="s">
        <v>221</v>
      </c>
      <c r="D41" s="111">
        <v>29</v>
      </c>
      <c r="E41" s="111">
        <v>0</v>
      </c>
      <c r="F41" s="111">
        <v>0</v>
      </c>
      <c r="G41" s="111">
        <v>0</v>
      </c>
      <c r="H41" s="111">
        <v>-4</v>
      </c>
      <c r="I41" s="111">
        <v>-4</v>
      </c>
      <c r="J41" s="178">
        <v>25</v>
      </c>
      <c r="K41" s="184">
        <v>1</v>
      </c>
      <c r="L41" s="112">
        <f>SUM(J37:J41)</f>
        <v>170</v>
      </c>
      <c r="M41" s="113"/>
    </row>
    <row r="42" spans="1:13" ht="18" customHeight="1" x14ac:dyDescent="0.15">
      <c r="A42" s="290">
        <v>4</v>
      </c>
      <c r="B42" s="292">
        <v>2</v>
      </c>
      <c r="C42" s="100" t="s">
        <v>300</v>
      </c>
      <c r="D42" s="101">
        <v>14</v>
      </c>
      <c r="E42" s="101">
        <v>1</v>
      </c>
      <c r="F42" s="101">
        <v>0</v>
      </c>
      <c r="G42" s="101">
        <v>0</v>
      </c>
      <c r="H42" s="101">
        <v>0</v>
      </c>
      <c r="I42" s="101">
        <v>1</v>
      </c>
      <c r="J42" s="176">
        <v>15</v>
      </c>
      <c r="K42" s="182">
        <v>0</v>
      </c>
      <c r="L42" s="102"/>
      <c r="M42" s="103"/>
    </row>
    <row r="43" spans="1:13" ht="18" customHeight="1" thickBot="1" x14ac:dyDescent="0.2">
      <c r="A43" s="290">
        <v>4</v>
      </c>
      <c r="B43" s="293">
        <v>2</v>
      </c>
      <c r="C43" s="104" t="s">
        <v>222</v>
      </c>
      <c r="D43" s="105">
        <v>21</v>
      </c>
      <c r="E43" s="105">
        <v>0</v>
      </c>
      <c r="F43" s="105">
        <v>0</v>
      </c>
      <c r="G43" s="105">
        <v>2</v>
      </c>
      <c r="H43" s="105">
        <v>-3</v>
      </c>
      <c r="I43" s="105">
        <v>-1</v>
      </c>
      <c r="J43" s="177">
        <v>20</v>
      </c>
      <c r="K43" s="183">
        <v>6</v>
      </c>
      <c r="L43" s="108"/>
      <c r="M43" s="109"/>
    </row>
    <row r="44" spans="1:13" ht="18" customHeight="1" thickBot="1" x14ac:dyDescent="0.2">
      <c r="A44" s="291">
        <v>4</v>
      </c>
      <c r="B44" s="294">
        <v>2</v>
      </c>
      <c r="C44" s="114" t="s">
        <v>223</v>
      </c>
      <c r="D44" s="115">
        <v>20</v>
      </c>
      <c r="E44" s="115">
        <v>0</v>
      </c>
      <c r="F44" s="115">
        <v>0</v>
      </c>
      <c r="G44" s="115">
        <v>0</v>
      </c>
      <c r="H44" s="115">
        <v>0</v>
      </c>
      <c r="I44" s="115">
        <v>0</v>
      </c>
      <c r="J44" s="179">
        <v>20</v>
      </c>
      <c r="K44" s="185">
        <v>1</v>
      </c>
      <c r="L44" s="116">
        <f>SUM(J42:J44)</f>
        <v>55</v>
      </c>
      <c r="M44" s="189">
        <f>SUM(L41,L44)</f>
        <v>225</v>
      </c>
    </row>
    <row r="45" spans="1:13" ht="18" customHeight="1" x14ac:dyDescent="0.15">
      <c r="A45" s="289">
        <v>5</v>
      </c>
      <c r="B45" s="292">
        <v>1</v>
      </c>
      <c r="C45" s="100" t="s">
        <v>122</v>
      </c>
      <c r="D45" s="101">
        <v>27</v>
      </c>
      <c r="E45" s="101">
        <v>0</v>
      </c>
      <c r="F45" s="101">
        <v>0</v>
      </c>
      <c r="G45" s="101">
        <v>0</v>
      </c>
      <c r="H45" s="101">
        <v>-3</v>
      </c>
      <c r="I45" s="101">
        <v>-3</v>
      </c>
      <c r="J45" s="176">
        <v>24</v>
      </c>
      <c r="K45" s="182">
        <v>3</v>
      </c>
      <c r="L45" s="102"/>
      <c r="M45" s="103"/>
    </row>
    <row r="46" spans="1:13" ht="18" customHeight="1" x14ac:dyDescent="0.15">
      <c r="A46" s="290">
        <v>5</v>
      </c>
      <c r="B46" s="293">
        <v>1</v>
      </c>
      <c r="C46" s="104" t="s">
        <v>225</v>
      </c>
      <c r="D46" s="105">
        <v>16</v>
      </c>
      <c r="E46" s="105">
        <v>0</v>
      </c>
      <c r="F46" s="105">
        <v>0</v>
      </c>
      <c r="G46" s="105">
        <v>0</v>
      </c>
      <c r="H46" s="105">
        <v>0</v>
      </c>
      <c r="I46" s="105">
        <v>0</v>
      </c>
      <c r="J46" s="177">
        <v>16</v>
      </c>
      <c r="K46" s="183">
        <v>0</v>
      </c>
      <c r="L46" s="106"/>
      <c r="M46" s="107"/>
    </row>
    <row r="47" spans="1:13" ht="18" customHeight="1" x14ac:dyDescent="0.15">
      <c r="A47" s="290">
        <v>5</v>
      </c>
      <c r="B47" s="293">
        <v>1</v>
      </c>
      <c r="C47" s="104" t="s">
        <v>301</v>
      </c>
      <c r="D47" s="105">
        <v>16</v>
      </c>
      <c r="E47" s="105">
        <v>0</v>
      </c>
      <c r="F47" s="105">
        <v>0</v>
      </c>
      <c r="G47" s="105">
        <v>0</v>
      </c>
      <c r="H47" s="105">
        <v>-1</v>
      </c>
      <c r="I47" s="105">
        <v>-1</v>
      </c>
      <c r="J47" s="177">
        <v>15</v>
      </c>
      <c r="K47" s="183">
        <v>7</v>
      </c>
      <c r="L47" s="106"/>
      <c r="M47" s="107"/>
    </row>
    <row r="48" spans="1:13" ht="18" customHeight="1" thickBot="1" x14ac:dyDescent="0.2">
      <c r="A48" s="290">
        <v>5</v>
      </c>
      <c r="B48" s="293">
        <v>1</v>
      </c>
      <c r="C48" s="104" t="s">
        <v>125</v>
      </c>
      <c r="D48" s="105">
        <v>21</v>
      </c>
      <c r="E48" s="105">
        <v>0</v>
      </c>
      <c r="F48" s="105">
        <v>0</v>
      </c>
      <c r="G48" s="105">
        <v>0</v>
      </c>
      <c r="H48" s="105">
        <v>0</v>
      </c>
      <c r="I48" s="105">
        <v>0</v>
      </c>
      <c r="J48" s="177">
        <v>21</v>
      </c>
      <c r="K48" s="183">
        <v>7</v>
      </c>
      <c r="L48" s="108"/>
      <c r="M48" s="107"/>
    </row>
    <row r="49" spans="1:13" ht="18" customHeight="1" thickBot="1" x14ac:dyDescent="0.2">
      <c r="A49" s="290">
        <v>5</v>
      </c>
      <c r="B49" s="294">
        <v>1</v>
      </c>
      <c r="C49" s="110" t="s">
        <v>126</v>
      </c>
      <c r="D49" s="111">
        <v>15</v>
      </c>
      <c r="E49" s="111">
        <v>0</v>
      </c>
      <c r="F49" s="111">
        <v>0</v>
      </c>
      <c r="G49" s="111">
        <v>0</v>
      </c>
      <c r="H49" s="111">
        <v>0</v>
      </c>
      <c r="I49" s="111">
        <v>0</v>
      </c>
      <c r="J49" s="178">
        <v>15</v>
      </c>
      <c r="K49" s="184">
        <v>0</v>
      </c>
      <c r="L49" s="112">
        <f>SUM(J45:J49)</f>
        <v>91</v>
      </c>
      <c r="M49" s="117"/>
    </row>
    <row r="50" spans="1:13" ht="18" customHeight="1" x14ac:dyDescent="0.15">
      <c r="A50" s="290">
        <v>5</v>
      </c>
      <c r="B50" s="292">
        <v>2</v>
      </c>
      <c r="C50" s="100" t="s">
        <v>127</v>
      </c>
      <c r="D50" s="101">
        <v>38</v>
      </c>
      <c r="E50" s="101">
        <v>0</v>
      </c>
      <c r="F50" s="101">
        <v>0</v>
      </c>
      <c r="G50" s="101">
        <v>0</v>
      </c>
      <c r="H50" s="101">
        <v>-4</v>
      </c>
      <c r="I50" s="101">
        <v>-4</v>
      </c>
      <c r="J50" s="176">
        <v>34</v>
      </c>
      <c r="K50" s="182">
        <v>11</v>
      </c>
      <c r="L50" s="102"/>
      <c r="M50" s="103"/>
    </row>
    <row r="51" spans="1:13" ht="18" customHeight="1" x14ac:dyDescent="0.15">
      <c r="A51" s="290">
        <v>5</v>
      </c>
      <c r="B51" s="293">
        <v>2</v>
      </c>
      <c r="C51" s="104" t="s">
        <v>128</v>
      </c>
      <c r="D51" s="105">
        <v>32</v>
      </c>
      <c r="E51" s="105">
        <v>0</v>
      </c>
      <c r="F51" s="105">
        <v>0</v>
      </c>
      <c r="G51" s="105">
        <v>0</v>
      </c>
      <c r="H51" s="105">
        <v>0</v>
      </c>
      <c r="I51" s="105">
        <v>0</v>
      </c>
      <c r="J51" s="177">
        <v>32</v>
      </c>
      <c r="K51" s="183">
        <v>2</v>
      </c>
      <c r="L51" s="106"/>
      <c r="M51" s="107"/>
    </row>
    <row r="52" spans="1:13" ht="18" customHeight="1" x14ac:dyDescent="0.15">
      <c r="A52" s="290">
        <v>5</v>
      </c>
      <c r="B52" s="293">
        <v>2</v>
      </c>
      <c r="C52" s="104" t="s">
        <v>129</v>
      </c>
      <c r="D52" s="105">
        <v>23</v>
      </c>
      <c r="E52" s="105">
        <v>0</v>
      </c>
      <c r="F52" s="105">
        <v>0</v>
      </c>
      <c r="G52" s="105">
        <v>0</v>
      </c>
      <c r="H52" s="105">
        <v>0</v>
      </c>
      <c r="I52" s="105">
        <v>0</v>
      </c>
      <c r="J52" s="177">
        <v>23</v>
      </c>
      <c r="K52" s="183">
        <v>2</v>
      </c>
      <c r="L52" s="106"/>
      <c r="M52" s="107"/>
    </row>
    <row r="53" spans="1:13" ht="18" customHeight="1" thickBot="1" x14ac:dyDescent="0.2">
      <c r="A53" s="290">
        <v>5</v>
      </c>
      <c r="B53" s="293">
        <v>2</v>
      </c>
      <c r="C53" s="104" t="s">
        <v>130</v>
      </c>
      <c r="D53" s="105">
        <v>14</v>
      </c>
      <c r="E53" s="105">
        <v>0</v>
      </c>
      <c r="F53" s="105">
        <v>0</v>
      </c>
      <c r="G53" s="105">
        <v>0</v>
      </c>
      <c r="H53" s="105">
        <v>0</v>
      </c>
      <c r="I53" s="105">
        <v>0</v>
      </c>
      <c r="J53" s="177">
        <v>14</v>
      </c>
      <c r="K53" s="183">
        <v>7</v>
      </c>
      <c r="L53" s="108"/>
      <c r="M53" s="109"/>
    </row>
    <row r="54" spans="1:13" ht="18" customHeight="1" thickBot="1" x14ac:dyDescent="0.2">
      <c r="A54" s="291">
        <v>5</v>
      </c>
      <c r="B54" s="294">
        <v>2</v>
      </c>
      <c r="C54" s="114" t="s">
        <v>131</v>
      </c>
      <c r="D54" s="115">
        <v>27</v>
      </c>
      <c r="E54" s="115">
        <v>1</v>
      </c>
      <c r="F54" s="115">
        <v>0</v>
      </c>
      <c r="G54" s="115">
        <v>0</v>
      </c>
      <c r="H54" s="115">
        <v>0</v>
      </c>
      <c r="I54" s="115">
        <v>1</v>
      </c>
      <c r="J54" s="179">
        <v>28</v>
      </c>
      <c r="K54" s="185">
        <v>6</v>
      </c>
      <c r="L54" s="116">
        <f>SUM(J50:J54)</f>
        <v>131</v>
      </c>
      <c r="M54" s="189">
        <f>SUM(L49,L54)</f>
        <v>222</v>
      </c>
    </row>
    <row r="55" spans="1:13" ht="18" customHeight="1" x14ac:dyDescent="0.15">
      <c r="A55" s="289">
        <v>6</v>
      </c>
      <c r="B55" s="292">
        <v>1</v>
      </c>
      <c r="C55" s="100" t="s">
        <v>226</v>
      </c>
      <c r="D55" s="101">
        <v>50</v>
      </c>
      <c r="E55" s="101">
        <v>0</v>
      </c>
      <c r="F55" s="101">
        <v>0</v>
      </c>
      <c r="G55" s="101">
        <v>0</v>
      </c>
      <c r="H55" s="101">
        <v>-2</v>
      </c>
      <c r="I55" s="101">
        <v>-2</v>
      </c>
      <c r="J55" s="176">
        <v>48</v>
      </c>
      <c r="K55" s="182">
        <v>12</v>
      </c>
      <c r="L55" s="102"/>
      <c r="M55" s="103"/>
    </row>
    <row r="56" spans="1:13" ht="18" customHeight="1" x14ac:dyDescent="0.15">
      <c r="A56" s="290">
        <v>6</v>
      </c>
      <c r="B56" s="293">
        <v>1</v>
      </c>
      <c r="C56" s="104" t="s">
        <v>302</v>
      </c>
      <c r="D56" s="105">
        <v>28</v>
      </c>
      <c r="E56" s="105">
        <v>0</v>
      </c>
      <c r="F56" s="105">
        <v>0</v>
      </c>
      <c r="G56" s="105">
        <v>0</v>
      </c>
      <c r="H56" s="105">
        <v>-2</v>
      </c>
      <c r="I56" s="105">
        <v>-2</v>
      </c>
      <c r="J56" s="177">
        <v>26</v>
      </c>
      <c r="K56" s="183">
        <v>14</v>
      </c>
      <c r="L56" s="106"/>
      <c r="M56" s="107"/>
    </row>
    <row r="57" spans="1:13" ht="18" customHeight="1" x14ac:dyDescent="0.15">
      <c r="A57" s="290">
        <v>6</v>
      </c>
      <c r="B57" s="293">
        <v>1</v>
      </c>
      <c r="C57" s="104" t="s">
        <v>134</v>
      </c>
      <c r="D57" s="105">
        <v>20</v>
      </c>
      <c r="E57" s="105">
        <v>2</v>
      </c>
      <c r="F57" s="105">
        <v>0</v>
      </c>
      <c r="G57" s="105">
        <v>0</v>
      </c>
      <c r="H57" s="105">
        <v>0</v>
      </c>
      <c r="I57" s="105">
        <v>2</v>
      </c>
      <c r="J57" s="177">
        <v>22</v>
      </c>
      <c r="K57" s="183">
        <v>3</v>
      </c>
      <c r="L57" s="106"/>
      <c r="M57" s="107"/>
    </row>
    <row r="58" spans="1:13" ht="18" customHeight="1" x14ac:dyDescent="0.15">
      <c r="A58" s="290">
        <v>6</v>
      </c>
      <c r="B58" s="293">
        <v>1</v>
      </c>
      <c r="C58" s="104" t="s">
        <v>135</v>
      </c>
      <c r="D58" s="105">
        <v>15</v>
      </c>
      <c r="E58" s="105">
        <v>0</v>
      </c>
      <c r="F58" s="105">
        <v>0</v>
      </c>
      <c r="G58" s="105">
        <v>0</v>
      </c>
      <c r="H58" s="105">
        <v>0</v>
      </c>
      <c r="I58" s="105">
        <v>0</v>
      </c>
      <c r="J58" s="177">
        <v>15</v>
      </c>
      <c r="K58" s="183">
        <v>0</v>
      </c>
      <c r="L58" s="106"/>
      <c r="M58" s="107"/>
    </row>
    <row r="59" spans="1:13" ht="18" customHeight="1" thickBot="1" x14ac:dyDescent="0.2">
      <c r="A59" s="290">
        <v>6</v>
      </c>
      <c r="B59" s="293">
        <v>1</v>
      </c>
      <c r="C59" s="104" t="s">
        <v>227</v>
      </c>
      <c r="D59" s="105">
        <v>53</v>
      </c>
      <c r="E59" s="105">
        <v>0</v>
      </c>
      <c r="F59" s="105">
        <v>0</v>
      </c>
      <c r="G59" s="105">
        <v>0</v>
      </c>
      <c r="H59" s="105">
        <v>0</v>
      </c>
      <c r="I59" s="105">
        <v>0</v>
      </c>
      <c r="J59" s="177">
        <v>53</v>
      </c>
      <c r="K59" s="183">
        <v>2</v>
      </c>
      <c r="L59" s="108"/>
      <c r="M59" s="107"/>
    </row>
    <row r="60" spans="1:13" ht="18" customHeight="1" thickBot="1" x14ac:dyDescent="0.2">
      <c r="A60" s="290">
        <v>6</v>
      </c>
      <c r="B60" s="294">
        <v>1</v>
      </c>
      <c r="C60" s="110" t="s">
        <v>303</v>
      </c>
      <c r="D60" s="111">
        <v>11</v>
      </c>
      <c r="E60" s="111">
        <v>0</v>
      </c>
      <c r="F60" s="111">
        <v>0</v>
      </c>
      <c r="G60" s="111">
        <v>0</v>
      </c>
      <c r="H60" s="111">
        <v>-1</v>
      </c>
      <c r="I60" s="111">
        <v>-1</v>
      </c>
      <c r="J60" s="178">
        <v>10</v>
      </c>
      <c r="K60" s="184">
        <v>0</v>
      </c>
      <c r="L60" s="112">
        <f>SUM(J55:J60)</f>
        <v>174</v>
      </c>
      <c r="M60" s="117"/>
    </row>
    <row r="61" spans="1:13" ht="18" customHeight="1" x14ac:dyDescent="0.15">
      <c r="A61" s="290">
        <v>6</v>
      </c>
      <c r="B61" s="292">
        <v>2</v>
      </c>
      <c r="C61" s="100" t="s">
        <v>138</v>
      </c>
      <c r="D61" s="101">
        <v>18</v>
      </c>
      <c r="E61" s="101">
        <v>8</v>
      </c>
      <c r="F61" s="101">
        <v>0</v>
      </c>
      <c r="G61" s="101">
        <v>0</v>
      </c>
      <c r="H61" s="101">
        <v>-1</v>
      </c>
      <c r="I61" s="101">
        <v>7</v>
      </c>
      <c r="J61" s="176">
        <v>25</v>
      </c>
      <c r="K61" s="182">
        <v>0</v>
      </c>
      <c r="L61" s="102"/>
      <c r="M61" s="103"/>
    </row>
    <row r="62" spans="1:13" ht="18" customHeight="1" thickBot="1" x14ac:dyDescent="0.2">
      <c r="A62" s="290">
        <v>6</v>
      </c>
      <c r="B62" s="293">
        <v>2</v>
      </c>
      <c r="C62" s="104" t="s">
        <v>228</v>
      </c>
      <c r="D62" s="105">
        <v>25</v>
      </c>
      <c r="E62" s="105">
        <v>0</v>
      </c>
      <c r="F62" s="105">
        <v>0</v>
      </c>
      <c r="G62" s="105">
        <v>0</v>
      </c>
      <c r="H62" s="105">
        <v>-8</v>
      </c>
      <c r="I62" s="105">
        <v>-8</v>
      </c>
      <c r="J62" s="177">
        <v>17</v>
      </c>
      <c r="K62" s="183">
        <v>0</v>
      </c>
      <c r="L62" s="108"/>
      <c r="M62" s="109"/>
    </row>
    <row r="63" spans="1:13" ht="18" customHeight="1" x14ac:dyDescent="0.15">
      <c r="A63" s="291">
        <v>6</v>
      </c>
      <c r="B63" s="294">
        <v>2</v>
      </c>
      <c r="C63" s="110" t="s">
        <v>304</v>
      </c>
      <c r="D63" s="111">
        <v>20</v>
      </c>
      <c r="E63" s="111">
        <v>0</v>
      </c>
      <c r="F63" s="111">
        <v>0</v>
      </c>
      <c r="G63" s="111">
        <v>0</v>
      </c>
      <c r="H63" s="111">
        <v>0</v>
      </c>
      <c r="I63" s="111">
        <v>0</v>
      </c>
      <c r="J63" s="178">
        <v>20</v>
      </c>
      <c r="K63" s="184">
        <v>2</v>
      </c>
      <c r="L63" s="119">
        <f>SUM(J61:J63)</f>
        <v>62</v>
      </c>
      <c r="M63" s="212">
        <f>SUM(L60,L63)</f>
        <v>236</v>
      </c>
    </row>
    <row r="64" spans="1:13" ht="18" customHeight="1" x14ac:dyDescent="0.15">
      <c r="A64" s="289">
        <v>7</v>
      </c>
      <c r="B64" s="292">
        <v>1</v>
      </c>
      <c r="C64" s="100" t="s">
        <v>141</v>
      </c>
      <c r="D64" s="101">
        <v>29</v>
      </c>
      <c r="E64" s="101">
        <v>2</v>
      </c>
      <c r="F64" s="101">
        <v>0</v>
      </c>
      <c r="G64" s="101">
        <v>0</v>
      </c>
      <c r="H64" s="101">
        <v>0</v>
      </c>
      <c r="I64" s="101">
        <v>2</v>
      </c>
      <c r="J64" s="176">
        <v>31</v>
      </c>
      <c r="K64" s="182">
        <v>6</v>
      </c>
      <c r="L64" s="207"/>
      <c r="M64" s="118"/>
    </row>
    <row r="65" spans="1:13" ht="18" customHeight="1" thickBot="1" x14ac:dyDescent="0.2">
      <c r="A65" s="290">
        <v>7</v>
      </c>
      <c r="B65" s="293">
        <v>1</v>
      </c>
      <c r="C65" s="104" t="s">
        <v>142</v>
      </c>
      <c r="D65" s="105">
        <v>10</v>
      </c>
      <c r="E65" s="105">
        <v>0</v>
      </c>
      <c r="F65" s="105">
        <v>0</v>
      </c>
      <c r="G65" s="105">
        <v>0</v>
      </c>
      <c r="H65" s="105">
        <v>0</v>
      </c>
      <c r="I65" s="105">
        <v>0</v>
      </c>
      <c r="J65" s="177">
        <v>10</v>
      </c>
      <c r="K65" s="183">
        <v>2</v>
      </c>
      <c r="L65" s="108"/>
      <c r="M65" s="107"/>
    </row>
    <row r="66" spans="1:13" ht="18" customHeight="1" thickBot="1" x14ac:dyDescent="0.2">
      <c r="A66" s="290">
        <v>7</v>
      </c>
      <c r="B66" s="294">
        <v>1</v>
      </c>
      <c r="C66" s="110" t="s">
        <v>143</v>
      </c>
      <c r="D66" s="111">
        <v>25</v>
      </c>
      <c r="E66" s="111">
        <v>1</v>
      </c>
      <c r="F66" s="111">
        <v>0</v>
      </c>
      <c r="G66" s="111">
        <v>0</v>
      </c>
      <c r="H66" s="111">
        <v>0</v>
      </c>
      <c r="I66" s="111">
        <v>1</v>
      </c>
      <c r="J66" s="178">
        <v>26</v>
      </c>
      <c r="K66" s="184">
        <v>0</v>
      </c>
      <c r="L66" s="112">
        <f>SUM(J64:J66)</f>
        <v>67</v>
      </c>
      <c r="M66" s="117"/>
    </row>
    <row r="67" spans="1:13" ht="18" customHeight="1" x14ac:dyDescent="0.15">
      <c r="A67" s="290">
        <v>7</v>
      </c>
      <c r="B67" s="292">
        <v>2</v>
      </c>
      <c r="C67" s="100" t="s">
        <v>144</v>
      </c>
      <c r="D67" s="101">
        <v>22</v>
      </c>
      <c r="E67" s="101">
        <v>0</v>
      </c>
      <c r="F67" s="101">
        <v>0</v>
      </c>
      <c r="G67" s="101">
        <v>0</v>
      </c>
      <c r="H67" s="101">
        <v>0</v>
      </c>
      <c r="I67" s="101">
        <v>0</v>
      </c>
      <c r="J67" s="176">
        <v>22</v>
      </c>
      <c r="K67" s="182">
        <v>7</v>
      </c>
      <c r="L67" s="102"/>
      <c r="M67" s="103"/>
    </row>
    <row r="68" spans="1:13" ht="18" customHeight="1" x14ac:dyDescent="0.15">
      <c r="A68" s="290">
        <v>7</v>
      </c>
      <c r="B68" s="293">
        <v>2</v>
      </c>
      <c r="C68" s="104" t="s">
        <v>145</v>
      </c>
      <c r="D68" s="105">
        <v>11</v>
      </c>
      <c r="E68" s="105">
        <v>0</v>
      </c>
      <c r="F68" s="105">
        <v>0</v>
      </c>
      <c r="G68" s="105">
        <v>0</v>
      </c>
      <c r="H68" s="105">
        <v>0</v>
      </c>
      <c r="I68" s="105">
        <v>0</v>
      </c>
      <c r="J68" s="177">
        <v>11</v>
      </c>
      <c r="K68" s="183">
        <v>0</v>
      </c>
      <c r="L68" s="106"/>
      <c r="M68" s="107"/>
    </row>
    <row r="69" spans="1:13" ht="18" customHeight="1" thickBot="1" x14ac:dyDescent="0.2">
      <c r="A69" s="290">
        <v>7</v>
      </c>
      <c r="B69" s="293">
        <v>2</v>
      </c>
      <c r="C69" s="104" t="s">
        <v>146</v>
      </c>
      <c r="D69" s="105">
        <v>14</v>
      </c>
      <c r="E69" s="105">
        <v>1</v>
      </c>
      <c r="F69" s="105">
        <v>0</v>
      </c>
      <c r="G69" s="105">
        <v>0</v>
      </c>
      <c r="H69" s="105">
        <v>-2</v>
      </c>
      <c r="I69" s="105">
        <v>-1</v>
      </c>
      <c r="J69" s="177">
        <v>13</v>
      </c>
      <c r="K69" s="183">
        <v>3</v>
      </c>
      <c r="L69" s="108"/>
      <c r="M69" s="109"/>
    </row>
    <row r="70" spans="1:13" ht="18" customHeight="1" thickBot="1" x14ac:dyDescent="0.2">
      <c r="A70" s="291">
        <v>7</v>
      </c>
      <c r="B70" s="294">
        <v>2</v>
      </c>
      <c r="C70" s="110" t="s">
        <v>147</v>
      </c>
      <c r="D70" s="111">
        <v>5</v>
      </c>
      <c r="E70" s="111">
        <v>0</v>
      </c>
      <c r="F70" s="111">
        <v>0</v>
      </c>
      <c r="G70" s="111">
        <v>0</v>
      </c>
      <c r="H70" s="111">
        <v>0</v>
      </c>
      <c r="I70" s="111">
        <v>0</v>
      </c>
      <c r="J70" s="178">
        <v>5</v>
      </c>
      <c r="K70" s="184">
        <v>0</v>
      </c>
      <c r="L70" s="116">
        <f>SUM(J67:J70)</f>
        <v>51</v>
      </c>
      <c r="M70" s="189">
        <f>SUM(L66,L70)</f>
        <v>118</v>
      </c>
    </row>
    <row r="71" spans="1:13" ht="18" customHeight="1" x14ac:dyDescent="0.15">
      <c r="A71" s="289">
        <v>8</v>
      </c>
      <c r="B71" s="292">
        <v>1</v>
      </c>
      <c r="C71" s="100" t="s">
        <v>305</v>
      </c>
      <c r="D71" s="101">
        <v>39</v>
      </c>
      <c r="E71" s="101">
        <v>8</v>
      </c>
      <c r="F71" s="101">
        <v>1</v>
      </c>
      <c r="G71" s="101">
        <v>0</v>
      </c>
      <c r="H71" s="101">
        <v>-10</v>
      </c>
      <c r="I71" s="101">
        <v>-1</v>
      </c>
      <c r="J71" s="176">
        <v>38</v>
      </c>
      <c r="K71" s="182">
        <v>0</v>
      </c>
      <c r="L71" s="102"/>
      <c r="M71" s="103"/>
    </row>
    <row r="72" spans="1:13" ht="18" customHeight="1" x14ac:dyDescent="0.15">
      <c r="A72" s="290">
        <v>8</v>
      </c>
      <c r="B72" s="293">
        <v>1</v>
      </c>
      <c r="C72" s="104" t="s">
        <v>149</v>
      </c>
      <c r="D72" s="105">
        <v>23</v>
      </c>
      <c r="E72" s="105">
        <v>0</v>
      </c>
      <c r="F72" s="105">
        <v>0</v>
      </c>
      <c r="G72" s="105">
        <v>0</v>
      </c>
      <c r="H72" s="105">
        <v>0</v>
      </c>
      <c r="I72" s="105">
        <v>0</v>
      </c>
      <c r="J72" s="177">
        <v>23</v>
      </c>
      <c r="K72" s="183">
        <v>1</v>
      </c>
      <c r="L72" s="106"/>
      <c r="M72" s="107"/>
    </row>
    <row r="73" spans="1:13" ht="18" customHeight="1" x14ac:dyDescent="0.15">
      <c r="A73" s="290">
        <v>8</v>
      </c>
      <c r="B73" s="293">
        <v>1</v>
      </c>
      <c r="C73" s="104" t="s">
        <v>150</v>
      </c>
      <c r="D73" s="105">
        <v>32</v>
      </c>
      <c r="E73" s="105">
        <v>0</v>
      </c>
      <c r="F73" s="105">
        <v>0</v>
      </c>
      <c r="G73" s="105">
        <v>0</v>
      </c>
      <c r="H73" s="105">
        <v>-2</v>
      </c>
      <c r="I73" s="105">
        <v>-2</v>
      </c>
      <c r="J73" s="177">
        <v>30</v>
      </c>
      <c r="K73" s="183">
        <v>0</v>
      </c>
      <c r="L73" s="106"/>
      <c r="M73" s="107"/>
    </row>
    <row r="74" spans="1:13" ht="18" customHeight="1" x14ac:dyDescent="0.15">
      <c r="A74" s="290">
        <v>8</v>
      </c>
      <c r="B74" s="293">
        <v>1</v>
      </c>
      <c r="C74" s="104" t="s">
        <v>151</v>
      </c>
      <c r="D74" s="105">
        <v>10</v>
      </c>
      <c r="E74" s="105">
        <v>0</v>
      </c>
      <c r="F74" s="105">
        <v>0</v>
      </c>
      <c r="G74" s="105">
        <v>0</v>
      </c>
      <c r="H74" s="105">
        <v>0</v>
      </c>
      <c r="I74" s="105">
        <v>0</v>
      </c>
      <c r="J74" s="177">
        <v>10</v>
      </c>
      <c r="K74" s="183">
        <v>0</v>
      </c>
      <c r="L74" s="106"/>
      <c r="M74" s="107"/>
    </row>
    <row r="75" spans="1:13" ht="18" customHeight="1" thickBot="1" x14ac:dyDescent="0.2">
      <c r="A75" s="290">
        <v>8</v>
      </c>
      <c r="B75" s="293">
        <v>1</v>
      </c>
      <c r="C75" s="104" t="s">
        <v>152</v>
      </c>
      <c r="D75" s="105">
        <v>19</v>
      </c>
      <c r="E75" s="105">
        <v>1</v>
      </c>
      <c r="F75" s="105">
        <v>0</v>
      </c>
      <c r="G75" s="105">
        <v>0</v>
      </c>
      <c r="H75" s="105">
        <v>-1</v>
      </c>
      <c r="I75" s="105">
        <v>0</v>
      </c>
      <c r="J75" s="177">
        <v>19</v>
      </c>
      <c r="K75" s="183">
        <v>6</v>
      </c>
      <c r="L75" s="108"/>
      <c r="M75" s="107"/>
    </row>
    <row r="76" spans="1:13" ht="18" customHeight="1" thickBot="1" x14ac:dyDescent="0.2">
      <c r="A76" s="290">
        <v>8</v>
      </c>
      <c r="B76" s="294">
        <v>1</v>
      </c>
      <c r="C76" s="114" t="s">
        <v>153</v>
      </c>
      <c r="D76" s="115">
        <v>14</v>
      </c>
      <c r="E76" s="115">
        <v>0</v>
      </c>
      <c r="F76" s="115">
        <v>0</v>
      </c>
      <c r="G76" s="115">
        <v>1</v>
      </c>
      <c r="H76" s="115">
        <v>-2</v>
      </c>
      <c r="I76" s="115">
        <v>-1</v>
      </c>
      <c r="J76" s="179">
        <v>13</v>
      </c>
      <c r="K76" s="185">
        <v>0</v>
      </c>
      <c r="L76" s="112">
        <f>SUM(J71:J76)</f>
        <v>133</v>
      </c>
      <c r="M76" s="117"/>
    </row>
    <row r="77" spans="1:13" ht="18" customHeight="1" x14ac:dyDescent="0.15">
      <c r="A77" s="290">
        <v>8</v>
      </c>
      <c r="B77" s="292">
        <v>2</v>
      </c>
      <c r="C77" s="100" t="s">
        <v>154</v>
      </c>
      <c r="D77" s="101">
        <v>33</v>
      </c>
      <c r="E77" s="101">
        <v>1</v>
      </c>
      <c r="F77" s="101">
        <v>0</v>
      </c>
      <c r="G77" s="101">
        <v>0</v>
      </c>
      <c r="H77" s="101">
        <v>0</v>
      </c>
      <c r="I77" s="101">
        <v>1</v>
      </c>
      <c r="J77" s="176">
        <v>34</v>
      </c>
      <c r="K77" s="182">
        <v>1</v>
      </c>
      <c r="L77" s="102"/>
      <c r="M77" s="103"/>
    </row>
    <row r="78" spans="1:13" ht="18" customHeight="1" x14ac:dyDescent="0.15">
      <c r="A78" s="290">
        <v>8</v>
      </c>
      <c r="B78" s="293">
        <v>2</v>
      </c>
      <c r="C78" s="104" t="s">
        <v>229</v>
      </c>
      <c r="D78" s="105">
        <v>19</v>
      </c>
      <c r="E78" s="105">
        <v>1</v>
      </c>
      <c r="F78" s="105">
        <v>0</v>
      </c>
      <c r="G78" s="105">
        <v>0</v>
      </c>
      <c r="H78" s="105">
        <v>0</v>
      </c>
      <c r="I78" s="105">
        <v>1</v>
      </c>
      <c r="J78" s="177">
        <v>20</v>
      </c>
      <c r="K78" s="183">
        <v>9</v>
      </c>
      <c r="L78" s="106"/>
      <c r="M78" s="107"/>
    </row>
    <row r="79" spans="1:13" ht="18" customHeight="1" thickBot="1" x14ac:dyDescent="0.2">
      <c r="A79" s="290">
        <v>8</v>
      </c>
      <c r="B79" s="293">
        <v>2</v>
      </c>
      <c r="C79" s="104" t="s">
        <v>306</v>
      </c>
      <c r="D79" s="105">
        <v>14</v>
      </c>
      <c r="E79" s="105">
        <v>0</v>
      </c>
      <c r="F79" s="105">
        <v>0</v>
      </c>
      <c r="G79" s="105">
        <v>0</v>
      </c>
      <c r="H79" s="105">
        <v>0</v>
      </c>
      <c r="I79" s="105">
        <v>0</v>
      </c>
      <c r="J79" s="177">
        <v>14</v>
      </c>
      <c r="K79" s="183">
        <v>2</v>
      </c>
      <c r="L79" s="108"/>
      <c r="M79" s="107"/>
    </row>
    <row r="80" spans="1:13" ht="18" customHeight="1" thickBot="1" x14ac:dyDescent="0.2">
      <c r="A80" s="290">
        <v>8</v>
      </c>
      <c r="B80" s="294">
        <v>2</v>
      </c>
      <c r="C80" s="110" t="s">
        <v>157</v>
      </c>
      <c r="D80" s="111">
        <v>18</v>
      </c>
      <c r="E80" s="111">
        <v>2</v>
      </c>
      <c r="F80" s="111">
        <v>0</v>
      </c>
      <c r="G80" s="111">
        <v>0</v>
      </c>
      <c r="H80" s="111">
        <v>-1</v>
      </c>
      <c r="I80" s="111">
        <v>1</v>
      </c>
      <c r="J80" s="178">
        <v>19</v>
      </c>
      <c r="K80" s="184">
        <v>5</v>
      </c>
      <c r="L80" s="112">
        <f>SUM(J77:J80)</f>
        <v>87</v>
      </c>
      <c r="M80" s="117"/>
    </row>
    <row r="81" spans="1:13" ht="18" customHeight="1" x14ac:dyDescent="0.15">
      <c r="A81" s="290">
        <v>8</v>
      </c>
      <c r="B81" s="292">
        <v>3</v>
      </c>
      <c r="C81" s="100" t="s">
        <v>158</v>
      </c>
      <c r="D81" s="101">
        <v>18</v>
      </c>
      <c r="E81" s="101">
        <v>1</v>
      </c>
      <c r="F81" s="101">
        <v>0</v>
      </c>
      <c r="G81" s="101">
        <v>0</v>
      </c>
      <c r="H81" s="101">
        <v>0</v>
      </c>
      <c r="I81" s="101">
        <v>1</v>
      </c>
      <c r="J81" s="176">
        <v>19</v>
      </c>
      <c r="K81" s="182">
        <v>0</v>
      </c>
      <c r="L81" s="122"/>
      <c r="M81" s="123"/>
    </row>
    <row r="82" spans="1:13" ht="18" customHeight="1" x14ac:dyDescent="0.15">
      <c r="A82" s="290">
        <v>8</v>
      </c>
      <c r="B82" s="293">
        <v>3</v>
      </c>
      <c r="C82" s="104" t="s">
        <v>230</v>
      </c>
      <c r="D82" s="105">
        <v>22</v>
      </c>
      <c r="E82" s="105">
        <v>0</v>
      </c>
      <c r="F82" s="105">
        <v>0</v>
      </c>
      <c r="G82" s="105">
        <v>0</v>
      </c>
      <c r="H82" s="105">
        <v>0</v>
      </c>
      <c r="I82" s="105">
        <v>0</v>
      </c>
      <c r="J82" s="177">
        <v>22</v>
      </c>
      <c r="K82" s="183">
        <v>5</v>
      </c>
      <c r="L82" s="124"/>
      <c r="M82" s="125"/>
    </row>
    <row r="83" spans="1:13" ht="18" customHeight="1" x14ac:dyDescent="0.15">
      <c r="A83" s="290">
        <v>8</v>
      </c>
      <c r="B83" s="293">
        <v>3</v>
      </c>
      <c r="C83" s="104" t="s">
        <v>307</v>
      </c>
      <c r="D83" s="105">
        <v>6</v>
      </c>
      <c r="E83" s="105">
        <v>0</v>
      </c>
      <c r="F83" s="105">
        <v>0</v>
      </c>
      <c r="G83" s="105">
        <v>0</v>
      </c>
      <c r="H83" s="105">
        <v>0</v>
      </c>
      <c r="I83" s="105">
        <v>0</v>
      </c>
      <c r="J83" s="177">
        <v>6</v>
      </c>
      <c r="K83" s="183">
        <v>0</v>
      </c>
      <c r="L83" s="124"/>
      <c r="M83" s="125"/>
    </row>
    <row r="84" spans="1:13" ht="18" customHeight="1" thickBot="1" x14ac:dyDescent="0.2">
      <c r="A84" s="290">
        <v>8</v>
      </c>
      <c r="B84" s="293">
        <v>3</v>
      </c>
      <c r="C84" s="104" t="s">
        <v>231</v>
      </c>
      <c r="D84" s="105">
        <v>7</v>
      </c>
      <c r="E84" s="105">
        <v>0</v>
      </c>
      <c r="F84" s="105">
        <v>0</v>
      </c>
      <c r="G84" s="105">
        <v>0</v>
      </c>
      <c r="H84" s="105">
        <v>0</v>
      </c>
      <c r="I84" s="105">
        <v>0</v>
      </c>
      <c r="J84" s="177">
        <v>7</v>
      </c>
      <c r="K84" s="183">
        <v>3</v>
      </c>
      <c r="L84" s="126"/>
      <c r="M84" s="127"/>
    </row>
    <row r="85" spans="1:13" ht="18" customHeight="1" thickBot="1" x14ac:dyDescent="0.2">
      <c r="A85" s="291">
        <v>8</v>
      </c>
      <c r="B85" s="294">
        <v>3</v>
      </c>
      <c r="C85" s="110" t="s">
        <v>162</v>
      </c>
      <c r="D85" s="111">
        <v>4</v>
      </c>
      <c r="E85" s="111">
        <v>0</v>
      </c>
      <c r="F85" s="111">
        <v>0</v>
      </c>
      <c r="G85" s="111">
        <v>0</v>
      </c>
      <c r="H85" s="111">
        <v>0</v>
      </c>
      <c r="I85" s="111">
        <v>0</v>
      </c>
      <c r="J85" s="178">
        <v>4</v>
      </c>
      <c r="K85" s="184">
        <v>0</v>
      </c>
      <c r="L85" s="116">
        <f>SUM(J81:J85)</f>
        <v>58</v>
      </c>
      <c r="M85" s="189">
        <f>SUM(L76,L80,L85)</f>
        <v>278</v>
      </c>
    </row>
    <row r="86" spans="1:13" ht="18" customHeight="1" x14ac:dyDescent="0.15">
      <c r="A86" s="289">
        <v>9</v>
      </c>
      <c r="B86" s="292">
        <v>1</v>
      </c>
      <c r="C86" s="100" t="s">
        <v>308</v>
      </c>
      <c r="D86" s="101">
        <v>30</v>
      </c>
      <c r="E86" s="101">
        <v>0</v>
      </c>
      <c r="F86" s="101">
        <v>0</v>
      </c>
      <c r="G86" s="101">
        <v>0</v>
      </c>
      <c r="H86" s="101">
        <v>0</v>
      </c>
      <c r="I86" s="101">
        <v>0</v>
      </c>
      <c r="J86" s="176">
        <v>30</v>
      </c>
      <c r="K86" s="182">
        <v>0</v>
      </c>
      <c r="L86" s="102"/>
      <c r="M86" s="103"/>
    </row>
    <row r="87" spans="1:13" ht="18" customHeight="1" x14ac:dyDescent="0.15">
      <c r="A87" s="290">
        <v>9</v>
      </c>
      <c r="B87" s="293">
        <v>1</v>
      </c>
      <c r="C87" s="104" t="s">
        <v>164</v>
      </c>
      <c r="D87" s="105">
        <v>52</v>
      </c>
      <c r="E87" s="105">
        <v>2</v>
      </c>
      <c r="F87" s="105">
        <v>0</v>
      </c>
      <c r="G87" s="105">
        <v>0</v>
      </c>
      <c r="H87" s="105">
        <v>-5</v>
      </c>
      <c r="I87" s="105">
        <v>-3</v>
      </c>
      <c r="J87" s="177">
        <v>49</v>
      </c>
      <c r="K87" s="183">
        <v>1</v>
      </c>
      <c r="L87" s="106"/>
      <c r="M87" s="107"/>
    </row>
    <row r="88" spans="1:13" ht="18" customHeight="1" x14ac:dyDescent="0.15">
      <c r="A88" s="290">
        <v>9</v>
      </c>
      <c r="B88" s="293">
        <v>1</v>
      </c>
      <c r="C88" s="104" t="s">
        <v>165</v>
      </c>
      <c r="D88" s="105">
        <v>18</v>
      </c>
      <c r="E88" s="105">
        <v>0</v>
      </c>
      <c r="F88" s="105">
        <v>0</v>
      </c>
      <c r="G88" s="105">
        <v>0</v>
      </c>
      <c r="H88" s="105">
        <v>0</v>
      </c>
      <c r="I88" s="105">
        <v>0</v>
      </c>
      <c r="J88" s="177">
        <v>18</v>
      </c>
      <c r="K88" s="183">
        <v>6</v>
      </c>
      <c r="L88" s="106"/>
      <c r="M88" s="107"/>
    </row>
    <row r="89" spans="1:13" ht="18" customHeight="1" x14ac:dyDescent="0.15">
      <c r="A89" s="290">
        <v>9</v>
      </c>
      <c r="B89" s="293">
        <v>1</v>
      </c>
      <c r="C89" s="104" t="s">
        <v>166</v>
      </c>
      <c r="D89" s="105">
        <v>21</v>
      </c>
      <c r="E89" s="105">
        <v>1</v>
      </c>
      <c r="F89" s="105">
        <v>0</v>
      </c>
      <c r="G89" s="105">
        <v>0</v>
      </c>
      <c r="H89" s="105">
        <v>0</v>
      </c>
      <c r="I89" s="105">
        <v>1</v>
      </c>
      <c r="J89" s="177">
        <v>22</v>
      </c>
      <c r="K89" s="183">
        <v>0</v>
      </c>
      <c r="L89" s="106"/>
      <c r="M89" s="107"/>
    </row>
    <row r="90" spans="1:13" ht="18" customHeight="1" thickBot="1" x14ac:dyDescent="0.2">
      <c r="A90" s="290">
        <v>9</v>
      </c>
      <c r="B90" s="293">
        <v>1</v>
      </c>
      <c r="C90" s="104" t="s">
        <v>167</v>
      </c>
      <c r="D90" s="105">
        <v>35</v>
      </c>
      <c r="E90" s="105">
        <v>0</v>
      </c>
      <c r="F90" s="105">
        <v>0</v>
      </c>
      <c r="G90" s="105">
        <v>0</v>
      </c>
      <c r="H90" s="105">
        <v>0</v>
      </c>
      <c r="I90" s="105">
        <v>0</v>
      </c>
      <c r="J90" s="177">
        <v>35</v>
      </c>
      <c r="K90" s="183">
        <v>13</v>
      </c>
      <c r="L90" s="108"/>
      <c r="M90" s="107"/>
    </row>
    <row r="91" spans="1:13" ht="18" customHeight="1" thickBot="1" x14ac:dyDescent="0.2">
      <c r="A91" s="290">
        <v>9</v>
      </c>
      <c r="B91" s="294">
        <v>1</v>
      </c>
      <c r="C91" s="114" t="s">
        <v>309</v>
      </c>
      <c r="D91" s="115">
        <v>1</v>
      </c>
      <c r="E91" s="115">
        <v>0</v>
      </c>
      <c r="F91" s="115">
        <v>0</v>
      </c>
      <c r="G91" s="115">
        <v>0</v>
      </c>
      <c r="H91" s="115">
        <v>0</v>
      </c>
      <c r="I91" s="115">
        <v>0</v>
      </c>
      <c r="J91" s="179">
        <v>1</v>
      </c>
      <c r="K91" s="185">
        <v>0</v>
      </c>
      <c r="L91" s="112">
        <f>SUM(J86:J91)</f>
        <v>155</v>
      </c>
      <c r="M91" s="117"/>
    </row>
    <row r="92" spans="1:13" ht="18" customHeight="1" x14ac:dyDescent="0.15">
      <c r="A92" s="290">
        <v>9</v>
      </c>
      <c r="B92" s="292">
        <v>2</v>
      </c>
      <c r="C92" s="100" t="s">
        <v>169</v>
      </c>
      <c r="D92" s="101">
        <v>16</v>
      </c>
      <c r="E92" s="101">
        <v>0</v>
      </c>
      <c r="F92" s="101">
        <v>0</v>
      </c>
      <c r="G92" s="101">
        <v>0</v>
      </c>
      <c r="H92" s="101">
        <v>0</v>
      </c>
      <c r="I92" s="101">
        <v>0</v>
      </c>
      <c r="J92" s="176">
        <v>16</v>
      </c>
      <c r="K92" s="182">
        <v>1</v>
      </c>
      <c r="L92" s="102"/>
      <c r="M92" s="103"/>
    </row>
    <row r="93" spans="1:13" ht="18" customHeight="1" x14ac:dyDescent="0.15">
      <c r="A93" s="290">
        <v>9</v>
      </c>
      <c r="B93" s="293">
        <v>2</v>
      </c>
      <c r="C93" s="104" t="s">
        <v>170</v>
      </c>
      <c r="D93" s="105">
        <v>34</v>
      </c>
      <c r="E93" s="105">
        <v>0</v>
      </c>
      <c r="F93" s="105">
        <v>0</v>
      </c>
      <c r="G93" s="105">
        <v>0</v>
      </c>
      <c r="H93" s="105">
        <v>0</v>
      </c>
      <c r="I93" s="105">
        <v>0</v>
      </c>
      <c r="J93" s="177">
        <v>34</v>
      </c>
      <c r="K93" s="183">
        <v>2</v>
      </c>
      <c r="L93" s="106"/>
      <c r="M93" s="107"/>
    </row>
    <row r="94" spans="1:13" ht="18" customHeight="1" x14ac:dyDescent="0.15">
      <c r="A94" s="290">
        <v>9</v>
      </c>
      <c r="B94" s="293">
        <v>2</v>
      </c>
      <c r="C94" s="104" t="s">
        <v>171</v>
      </c>
      <c r="D94" s="105">
        <v>20</v>
      </c>
      <c r="E94" s="105">
        <v>0</v>
      </c>
      <c r="F94" s="105">
        <v>0</v>
      </c>
      <c r="G94" s="105">
        <v>0</v>
      </c>
      <c r="H94" s="105">
        <v>0</v>
      </c>
      <c r="I94" s="105">
        <v>0</v>
      </c>
      <c r="J94" s="177">
        <v>20</v>
      </c>
      <c r="K94" s="183">
        <v>0</v>
      </c>
      <c r="L94" s="106"/>
      <c r="M94" s="107"/>
    </row>
    <row r="95" spans="1:13" ht="18" customHeight="1" x14ac:dyDescent="0.15">
      <c r="A95" s="290">
        <v>9</v>
      </c>
      <c r="B95" s="293">
        <v>2</v>
      </c>
      <c r="C95" s="128" t="s">
        <v>172</v>
      </c>
      <c r="D95" s="105">
        <v>33</v>
      </c>
      <c r="E95" s="105">
        <v>0</v>
      </c>
      <c r="F95" s="105">
        <v>0</v>
      </c>
      <c r="G95" s="105">
        <v>0</v>
      </c>
      <c r="H95" s="105">
        <v>0</v>
      </c>
      <c r="I95" s="105">
        <v>0</v>
      </c>
      <c r="J95" s="177">
        <v>33</v>
      </c>
      <c r="K95" s="183">
        <v>15</v>
      </c>
      <c r="L95" s="129"/>
      <c r="M95" s="130"/>
    </row>
    <row r="96" spans="1:13" ht="18" customHeight="1" thickBot="1" x14ac:dyDescent="0.2">
      <c r="A96" s="290">
        <v>9</v>
      </c>
      <c r="B96" s="293">
        <v>2</v>
      </c>
      <c r="C96" s="104" t="s">
        <v>173</v>
      </c>
      <c r="D96" s="105">
        <v>10</v>
      </c>
      <c r="E96" s="105">
        <v>0</v>
      </c>
      <c r="F96" s="105">
        <v>0</v>
      </c>
      <c r="G96" s="105">
        <v>0</v>
      </c>
      <c r="H96" s="105">
        <v>-2</v>
      </c>
      <c r="I96" s="105">
        <v>-2</v>
      </c>
      <c r="J96" s="177">
        <v>8</v>
      </c>
      <c r="K96" s="183">
        <v>0</v>
      </c>
      <c r="L96" s="108"/>
      <c r="M96" s="107"/>
    </row>
    <row r="97" spans="1:13" ht="18" customHeight="1" thickBot="1" x14ac:dyDescent="0.2">
      <c r="A97" s="290">
        <v>9</v>
      </c>
      <c r="B97" s="294">
        <v>2</v>
      </c>
      <c r="C97" s="110" t="s">
        <v>174</v>
      </c>
      <c r="D97" s="111">
        <v>26</v>
      </c>
      <c r="E97" s="111">
        <v>0</v>
      </c>
      <c r="F97" s="111">
        <v>0</v>
      </c>
      <c r="G97" s="111">
        <v>0</v>
      </c>
      <c r="H97" s="111">
        <v>0</v>
      </c>
      <c r="I97" s="111">
        <v>0</v>
      </c>
      <c r="J97" s="178">
        <v>26</v>
      </c>
      <c r="K97" s="184">
        <v>4</v>
      </c>
      <c r="L97" s="112">
        <f>SUM(J92:J97)</f>
        <v>137</v>
      </c>
      <c r="M97" s="117"/>
    </row>
    <row r="98" spans="1:13" ht="18" customHeight="1" x14ac:dyDescent="0.15">
      <c r="A98" s="290">
        <v>9</v>
      </c>
      <c r="B98" s="292">
        <v>3</v>
      </c>
      <c r="C98" s="100" t="s">
        <v>175</v>
      </c>
      <c r="D98" s="101">
        <v>63</v>
      </c>
      <c r="E98" s="101">
        <v>2</v>
      </c>
      <c r="F98" s="101">
        <v>0</v>
      </c>
      <c r="G98" s="101">
        <v>0</v>
      </c>
      <c r="H98" s="101">
        <v>-1</v>
      </c>
      <c r="I98" s="101">
        <v>1</v>
      </c>
      <c r="J98" s="176">
        <v>64</v>
      </c>
      <c r="K98" s="182">
        <v>0</v>
      </c>
      <c r="L98" s="102"/>
      <c r="M98" s="103"/>
    </row>
    <row r="99" spans="1:13" ht="18" customHeight="1" x14ac:dyDescent="0.15">
      <c r="A99" s="290">
        <v>9</v>
      </c>
      <c r="B99" s="293">
        <v>3</v>
      </c>
      <c r="C99" s="104" t="s">
        <v>176</v>
      </c>
      <c r="D99" s="105">
        <v>35</v>
      </c>
      <c r="E99" s="105">
        <v>1</v>
      </c>
      <c r="F99" s="105">
        <v>0</v>
      </c>
      <c r="G99" s="105">
        <v>0</v>
      </c>
      <c r="H99" s="105">
        <v>0</v>
      </c>
      <c r="I99" s="105">
        <v>1</v>
      </c>
      <c r="J99" s="177">
        <v>36</v>
      </c>
      <c r="K99" s="183">
        <v>0</v>
      </c>
      <c r="L99" s="106"/>
      <c r="M99" s="107"/>
    </row>
    <row r="100" spans="1:13" ht="18" customHeight="1" x14ac:dyDescent="0.15">
      <c r="A100" s="290">
        <v>9</v>
      </c>
      <c r="B100" s="293">
        <v>3</v>
      </c>
      <c r="C100" s="104" t="s">
        <v>177</v>
      </c>
      <c r="D100" s="105">
        <v>35</v>
      </c>
      <c r="E100" s="105">
        <v>0</v>
      </c>
      <c r="F100" s="105">
        <v>0</v>
      </c>
      <c r="G100" s="105">
        <v>0</v>
      </c>
      <c r="H100" s="105">
        <v>-4</v>
      </c>
      <c r="I100" s="105">
        <v>-4</v>
      </c>
      <c r="J100" s="177">
        <v>31</v>
      </c>
      <c r="K100" s="183">
        <v>0</v>
      </c>
      <c r="L100" s="106"/>
      <c r="M100" s="107"/>
    </row>
    <row r="101" spans="1:13" ht="18" customHeight="1" thickBot="1" x14ac:dyDescent="0.2">
      <c r="A101" s="290">
        <v>9</v>
      </c>
      <c r="B101" s="293">
        <v>3</v>
      </c>
      <c r="C101" s="104" t="s">
        <v>178</v>
      </c>
      <c r="D101" s="105">
        <v>9</v>
      </c>
      <c r="E101" s="105">
        <v>0</v>
      </c>
      <c r="F101" s="105">
        <v>0</v>
      </c>
      <c r="G101" s="105">
        <v>0</v>
      </c>
      <c r="H101" s="105">
        <v>0</v>
      </c>
      <c r="I101" s="105">
        <v>0</v>
      </c>
      <c r="J101" s="177">
        <v>9</v>
      </c>
      <c r="K101" s="183">
        <v>0</v>
      </c>
      <c r="L101" s="108"/>
      <c r="M101" s="109"/>
    </row>
    <row r="102" spans="1:13" ht="18" customHeight="1" thickBot="1" x14ac:dyDescent="0.2">
      <c r="A102" s="291">
        <v>9</v>
      </c>
      <c r="B102" s="294">
        <v>3</v>
      </c>
      <c r="C102" s="110" t="s">
        <v>179</v>
      </c>
      <c r="D102" s="111">
        <v>30</v>
      </c>
      <c r="E102" s="111">
        <v>1</v>
      </c>
      <c r="F102" s="111">
        <v>0</v>
      </c>
      <c r="G102" s="111">
        <v>0</v>
      </c>
      <c r="H102" s="111">
        <v>-3</v>
      </c>
      <c r="I102" s="111">
        <v>-2</v>
      </c>
      <c r="J102" s="178">
        <v>28</v>
      </c>
      <c r="K102" s="184">
        <v>0</v>
      </c>
      <c r="L102" s="116">
        <f>SUM(J98:J102)</f>
        <v>168</v>
      </c>
      <c r="M102" s="189">
        <f>SUM(L91,L97,L102)</f>
        <v>460</v>
      </c>
    </row>
    <row r="103" spans="1:13" ht="18" customHeight="1" x14ac:dyDescent="0.15">
      <c r="A103" s="289">
        <v>10</v>
      </c>
      <c r="B103" s="292">
        <v>1</v>
      </c>
      <c r="C103" s="100" t="s">
        <v>310</v>
      </c>
      <c r="D103" s="101">
        <v>27</v>
      </c>
      <c r="E103" s="101">
        <v>3</v>
      </c>
      <c r="F103" s="101">
        <v>0</v>
      </c>
      <c r="G103" s="101">
        <v>0</v>
      </c>
      <c r="H103" s="101">
        <v>-1</v>
      </c>
      <c r="I103" s="101">
        <v>2</v>
      </c>
      <c r="J103" s="176">
        <v>29</v>
      </c>
      <c r="K103" s="182">
        <v>7</v>
      </c>
      <c r="L103" s="102"/>
      <c r="M103" s="103"/>
    </row>
    <row r="104" spans="1:13" ht="18" customHeight="1" thickBot="1" x14ac:dyDescent="0.2">
      <c r="A104" s="290">
        <v>10</v>
      </c>
      <c r="B104" s="293">
        <v>1</v>
      </c>
      <c r="C104" s="104" t="s">
        <v>181</v>
      </c>
      <c r="D104" s="105">
        <v>18</v>
      </c>
      <c r="E104" s="105">
        <v>0</v>
      </c>
      <c r="F104" s="105">
        <v>0</v>
      </c>
      <c r="G104" s="105">
        <v>0</v>
      </c>
      <c r="H104" s="105">
        <v>-1</v>
      </c>
      <c r="I104" s="105">
        <v>-1</v>
      </c>
      <c r="J104" s="177">
        <v>17</v>
      </c>
      <c r="K104" s="183">
        <v>3</v>
      </c>
      <c r="L104" s="108"/>
      <c r="M104" s="107"/>
    </row>
    <row r="105" spans="1:13" ht="18" customHeight="1" thickBot="1" x14ac:dyDescent="0.2">
      <c r="A105" s="290">
        <v>10</v>
      </c>
      <c r="B105" s="294">
        <v>1</v>
      </c>
      <c r="C105" s="110" t="s">
        <v>232</v>
      </c>
      <c r="D105" s="111">
        <v>18</v>
      </c>
      <c r="E105" s="111">
        <v>0</v>
      </c>
      <c r="F105" s="111">
        <v>0</v>
      </c>
      <c r="G105" s="111">
        <v>0</v>
      </c>
      <c r="H105" s="111">
        <v>0</v>
      </c>
      <c r="I105" s="111">
        <v>0</v>
      </c>
      <c r="J105" s="178">
        <v>18</v>
      </c>
      <c r="K105" s="184">
        <v>2</v>
      </c>
      <c r="L105" s="112">
        <f>SUM(J103:J105)</f>
        <v>64</v>
      </c>
      <c r="M105" s="117"/>
    </row>
    <row r="106" spans="1:13" ht="18" customHeight="1" x14ac:dyDescent="0.15">
      <c r="A106" s="290">
        <v>10</v>
      </c>
      <c r="B106" s="292">
        <v>2</v>
      </c>
      <c r="C106" s="100" t="s">
        <v>183</v>
      </c>
      <c r="D106" s="101">
        <v>32</v>
      </c>
      <c r="E106" s="101">
        <v>1</v>
      </c>
      <c r="F106" s="101">
        <v>0</v>
      </c>
      <c r="G106" s="101">
        <v>0</v>
      </c>
      <c r="H106" s="101">
        <v>0</v>
      </c>
      <c r="I106" s="101">
        <v>1</v>
      </c>
      <c r="J106" s="176">
        <v>33</v>
      </c>
      <c r="K106" s="182">
        <v>12</v>
      </c>
      <c r="L106" s="102"/>
      <c r="M106" s="103"/>
    </row>
    <row r="107" spans="1:13" ht="18" customHeight="1" x14ac:dyDescent="0.15">
      <c r="A107" s="290">
        <v>10</v>
      </c>
      <c r="B107" s="293">
        <v>2</v>
      </c>
      <c r="C107" s="104" t="s">
        <v>184</v>
      </c>
      <c r="D107" s="105">
        <v>27</v>
      </c>
      <c r="E107" s="105">
        <v>1</v>
      </c>
      <c r="F107" s="105">
        <v>0</v>
      </c>
      <c r="G107" s="105">
        <v>0</v>
      </c>
      <c r="H107" s="105">
        <v>0</v>
      </c>
      <c r="I107" s="105">
        <v>1</v>
      </c>
      <c r="J107" s="177">
        <v>28</v>
      </c>
      <c r="K107" s="183">
        <v>3</v>
      </c>
      <c r="L107" s="106"/>
      <c r="M107" s="107"/>
    </row>
    <row r="108" spans="1:13" ht="18" customHeight="1" x14ac:dyDescent="0.15">
      <c r="A108" s="290">
        <v>10</v>
      </c>
      <c r="B108" s="293">
        <v>2</v>
      </c>
      <c r="C108" s="104" t="s">
        <v>185</v>
      </c>
      <c r="D108" s="105">
        <v>56</v>
      </c>
      <c r="E108" s="105">
        <v>0</v>
      </c>
      <c r="F108" s="105">
        <v>0</v>
      </c>
      <c r="G108" s="105">
        <v>0</v>
      </c>
      <c r="H108" s="105">
        <v>0</v>
      </c>
      <c r="I108" s="105">
        <v>0</v>
      </c>
      <c r="J108" s="177">
        <v>56</v>
      </c>
      <c r="K108" s="183">
        <v>9</v>
      </c>
      <c r="L108" s="106"/>
      <c r="M108" s="109"/>
    </row>
    <row r="109" spans="1:13" ht="18" customHeight="1" thickBot="1" x14ac:dyDescent="0.2">
      <c r="A109" s="290">
        <v>10</v>
      </c>
      <c r="B109" s="293">
        <v>2</v>
      </c>
      <c r="C109" s="104" t="s">
        <v>311</v>
      </c>
      <c r="D109" s="105">
        <v>12</v>
      </c>
      <c r="E109" s="105">
        <v>0</v>
      </c>
      <c r="F109" s="105">
        <v>0</v>
      </c>
      <c r="G109" s="105">
        <v>0</v>
      </c>
      <c r="H109" s="105">
        <v>-1</v>
      </c>
      <c r="I109" s="105">
        <v>-1</v>
      </c>
      <c r="J109" s="177">
        <v>11</v>
      </c>
      <c r="K109" s="183">
        <v>2</v>
      </c>
      <c r="L109" s="131"/>
      <c r="M109" s="132"/>
    </row>
    <row r="110" spans="1:13" ht="18" customHeight="1" thickBot="1" x14ac:dyDescent="0.2">
      <c r="A110" s="291">
        <v>10</v>
      </c>
      <c r="B110" s="294">
        <v>2</v>
      </c>
      <c r="C110" s="114" t="s">
        <v>187</v>
      </c>
      <c r="D110" s="115">
        <v>20</v>
      </c>
      <c r="E110" s="115">
        <v>0</v>
      </c>
      <c r="F110" s="115">
        <v>0</v>
      </c>
      <c r="G110" s="115">
        <v>0</v>
      </c>
      <c r="H110" s="115">
        <v>-1</v>
      </c>
      <c r="I110" s="115">
        <v>-1</v>
      </c>
      <c r="J110" s="179">
        <v>19</v>
      </c>
      <c r="K110" s="185">
        <v>2</v>
      </c>
      <c r="L110" s="112">
        <f>SUM(J106:J110)</f>
        <v>147</v>
      </c>
      <c r="M110" s="189">
        <f>SUM(L105,L110)</f>
        <v>211</v>
      </c>
    </row>
    <row r="111" spans="1:13" ht="18" customHeight="1" x14ac:dyDescent="0.15">
      <c r="A111" s="289">
        <v>11</v>
      </c>
      <c r="B111" s="292">
        <v>1</v>
      </c>
      <c r="C111" s="100" t="s">
        <v>188</v>
      </c>
      <c r="D111" s="101">
        <v>23</v>
      </c>
      <c r="E111" s="101">
        <v>1</v>
      </c>
      <c r="F111" s="101">
        <v>0</v>
      </c>
      <c r="G111" s="101">
        <v>0</v>
      </c>
      <c r="H111" s="101">
        <v>-1</v>
      </c>
      <c r="I111" s="101">
        <v>0</v>
      </c>
      <c r="J111" s="176">
        <v>23</v>
      </c>
      <c r="K111" s="182">
        <v>4</v>
      </c>
      <c r="L111" s="102"/>
      <c r="M111" s="103"/>
    </row>
    <row r="112" spans="1:13" ht="18" customHeight="1" thickBot="1" x14ac:dyDescent="0.2">
      <c r="A112" s="290">
        <v>11</v>
      </c>
      <c r="B112" s="293">
        <v>1</v>
      </c>
      <c r="C112" s="104" t="s">
        <v>189</v>
      </c>
      <c r="D112" s="105">
        <v>14</v>
      </c>
      <c r="E112" s="105">
        <v>0</v>
      </c>
      <c r="F112" s="105">
        <v>0</v>
      </c>
      <c r="G112" s="105">
        <v>0</v>
      </c>
      <c r="H112" s="105">
        <v>0</v>
      </c>
      <c r="I112" s="105">
        <v>0</v>
      </c>
      <c r="J112" s="177">
        <v>14</v>
      </c>
      <c r="K112" s="183">
        <v>7</v>
      </c>
      <c r="L112" s="108"/>
      <c r="M112" s="107"/>
    </row>
    <row r="113" spans="1:13" ht="18" customHeight="1" thickBot="1" x14ac:dyDescent="0.2">
      <c r="A113" s="290">
        <v>11</v>
      </c>
      <c r="B113" s="294">
        <v>1</v>
      </c>
      <c r="C113" s="110" t="s">
        <v>233</v>
      </c>
      <c r="D113" s="111">
        <v>36</v>
      </c>
      <c r="E113" s="111">
        <v>2</v>
      </c>
      <c r="F113" s="111">
        <v>0</v>
      </c>
      <c r="G113" s="111">
        <v>0</v>
      </c>
      <c r="H113" s="111">
        <v>-1</v>
      </c>
      <c r="I113" s="111">
        <v>1</v>
      </c>
      <c r="J113" s="178">
        <v>37</v>
      </c>
      <c r="K113" s="184">
        <v>21</v>
      </c>
      <c r="L113" s="112">
        <f>SUM(J111:J113)</f>
        <v>74</v>
      </c>
      <c r="M113" s="117"/>
    </row>
    <row r="114" spans="1:13" ht="18" customHeight="1" x14ac:dyDescent="0.15">
      <c r="A114" s="290">
        <v>11</v>
      </c>
      <c r="B114" s="292">
        <v>2</v>
      </c>
      <c r="C114" s="100" t="s">
        <v>234</v>
      </c>
      <c r="D114" s="101">
        <v>60</v>
      </c>
      <c r="E114" s="101">
        <v>0</v>
      </c>
      <c r="F114" s="101">
        <v>0</v>
      </c>
      <c r="G114" s="101">
        <v>1</v>
      </c>
      <c r="H114" s="101">
        <v>0</v>
      </c>
      <c r="I114" s="101">
        <v>1</v>
      </c>
      <c r="J114" s="176">
        <v>61</v>
      </c>
      <c r="K114" s="182">
        <v>3</v>
      </c>
      <c r="L114" s="102"/>
      <c r="M114" s="103"/>
    </row>
    <row r="115" spans="1:13" ht="18" customHeight="1" x14ac:dyDescent="0.15">
      <c r="A115" s="290">
        <v>11</v>
      </c>
      <c r="B115" s="293">
        <v>2</v>
      </c>
      <c r="C115" s="104" t="s">
        <v>235</v>
      </c>
      <c r="D115" s="105">
        <v>101</v>
      </c>
      <c r="E115" s="105">
        <v>1</v>
      </c>
      <c r="F115" s="105">
        <v>1</v>
      </c>
      <c r="G115" s="105">
        <v>0</v>
      </c>
      <c r="H115" s="105">
        <v>-5</v>
      </c>
      <c r="I115" s="105">
        <v>-3</v>
      </c>
      <c r="J115" s="177">
        <v>98</v>
      </c>
      <c r="K115" s="183">
        <v>11</v>
      </c>
      <c r="L115" s="106"/>
      <c r="M115" s="107"/>
    </row>
    <row r="116" spans="1:13" ht="18" customHeight="1" thickBot="1" x14ac:dyDescent="0.2">
      <c r="A116" s="290">
        <v>11</v>
      </c>
      <c r="B116" s="293">
        <v>2</v>
      </c>
      <c r="C116" s="104" t="s">
        <v>236</v>
      </c>
      <c r="D116" s="105">
        <v>34</v>
      </c>
      <c r="E116" s="105">
        <v>0</v>
      </c>
      <c r="F116" s="105">
        <v>0</v>
      </c>
      <c r="G116" s="105">
        <v>0</v>
      </c>
      <c r="H116" s="105">
        <v>-5</v>
      </c>
      <c r="I116" s="105">
        <v>-5</v>
      </c>
      <c r="J116" s="177">
        <v>29</v>
      </c>
      <c r="K116" s="183">
        <v>4</v>
      </c>
      <c r="L116" s="108"/>
      <c r="M116" s="109"/>
    </row>
    <row r="117" spans="1:13" ht="18" customHeight="1" thickBot="1" x14ac:dyDescent="0.2">
      <c r="A117" s="291">
        <v>11</v>
      </c>
      <c r="B117" s="294">
        <v>2</v>
      </c>
      <c r="C117" s="110" t="s">
        <v>321</v>
      </c>
      <c r="D117" s="111">
        <v>12</v>
      </c>
      <c r="E117" s="111">
        <v>0</v>
      </c>
      <c r="F117" s="111">
        <v>0</v>
      </c>
      <c r="G117" s="111">
        <v>0</v>
      </c>
      <c r="H117" s="111">
        <v>-12</v>
      </c>
      <c r="I117" s="111">
        <v>-12</v>
      </c>
      <c r="J117" s="213" t="s">
        <v>269</v>
      </c>
      <c r="K117" s="216" t="s">
        <v>269</v>
      </c>
      <c r="L117" s="112">
        <f>SUM(J114:J117)</f>
        <v>188</v>
      </c>
      <c r="M117" s="189">
        <f>SUM(L113,L117)</f>
        <v>262</v>
      </c>
    </row>
    <row r="118" spans="1:13" ht="18" customHeight="1" x14ac:dyDescent="0.15">
      <c r="A118" s="289">
        <v>12</v>
      </c>
      <c r="B118" s="292">
        <v>1</v>
      </c>
      <c r="C118" s="100" t="s">
        <v>237</v>
      </c>
      <c r="D118" s="101">
        <v>26</v>
      </c>
      <c r="E118" s="101">
        <v>0</v>
      </c>
      <c r="F118" s="101">
        <v>0</v>
      </c>
      <c r="G118" s="101">
        <v>0</v>
      </c>
      <c r="H118" s="101">
        <v>0</v>
      </c>
      <c r="I118" s="101">
        <v>0</v>
      </c>
      <c r="J118" s="176">
        <v>26</v>
      </c>
      <c r="K118" s="182">
        <v>9</v>
      </c>
      <c r="L118" s="102"/>
      <c r="M118" s="103"/>
    </row>
    <row r="119" spans="1:13" ht="18" customHeight="1" thickBot="1" x14ac:dyDescent="0.2">
      <c r="A119" s="290">
        <v>12</v>
      </c>
      <c r="B119" s="293">
        <v>1</v>
      </c>
      <c r="C119" s="104" t="s">
        <v>312</v>
      </c>
      <c r="D119" s="105">
        <v>10</v>
      </c>
      <c r="E119" s="105">
        <v>1</v>
      </c>
      <c r="F119" s="105">
        <v>0</v>
      </c>
      <c r="G119" s="105">
        <v>0</v>
      </c>
      <c r="H119" s="105">
        <v>0</v>
      </c>
      <c r="I119" s="105">
        <v>1</v>
      </c>
      <c r="J119" s="177">
        <v>11</v>
      </c>
      <c r="K119" s="183">
        <v>2</v>
      </c>
      <c r="L119" s="108"/>
      <c r="M119" s="107"/>
    </row>
    <row r="120" spans="1:13" ht="18" customHeight="1" thickBot="1" x14ac:dyDescent="0.2">
      <c r="A120" s="290">
        <v>12</v>
      </c>
      <c r="B120" s="294">
        <v>1</v>
      </c>
      <c r="C120" s="110" t="s">
        <v>238</v>
      </c>
      <c r="D120" s="111">
        <v>10</v>
      </c>
      <c r="E120" s="111">
        <v>0</v>
      </c>
      <c r="F120" s="111">
        <v>0</v>
      </c>
      <c r="G120" s="111">
        <v>0</v>
      </c>
      <c r="H120" s="111">
        <v>0</v>
      </c>
      <c r="I120" s="111">
        <v>0</v>
      </c>
      <c r="J120" s="178">
        <v>10</v>
      </c>
      <c r="K120" s="184">
        <v>0</v>
      </c>
      <c r="L120" s="112">
        <f>SUM(J118:J120)</f>
        <v>47</v>
      </c>
      <c r="M120" s="117"/>
    </row>
    <row r="121" spans="1:13" ht="18" customHeight="1" x14ac:dyDescent="0.15">
      <c r="A121" s="290">
        <v>12</v>
      </c>
      <c r="B121" s="292">
        <v>2</v>
      </c>
      <c r="C121" s="100" t="s">
        <v>313</v>
      </c>
      <c r="D121" s="101">
        <v>11</v>
      </c>
      <c r="E121" s="101">
        <v>0</v>
      </c>
      <c r="F121" s="101">
        <v>0</v>
      </c>
      <c r="G121" s="101">
        <v>0</v>
      </c>
      <c r="H121" s="101">
        <v>-1</v>
      </c>
      <c r="I121" s="101">
        <v>-1</v>
      </c>
      <c r="J121" s="176">
        <v>10</v>
      </c>
      <c r="K121" s="182">
        <v>2</v>
      </c>
      <c r="L121" s="102"/>
      <c r="M121" s="103"/>
    </row>
    <row r="122" spans="1:13" ht="18" customHeight="1" thickBot="1" x14ac:dyDescent="0.2">
      <c r="A122" s="290">
        <v>12</v>
      </c>
      <c r="B122" s="293">
        <v>2</v>
      </c>
      <c r="C122" s="104" t="s">
        <v>239</v>
      </c>
      <c r="D122" s="105">
        <v>17</v>
      </c>
      <c r="E122" s="105">
        <v>0</v>
      </c>
      <c r="F122" s="105">
        <v>0</v>
      </c>
      <c r="G122" s="105">
        <v>0</v>
      </c>
      <c r="H122" s="105">
        <v>0</v>
      </c>
      <c r="I122" s="105">
        <v>0</v>
      </c>
      <c r="J122" s="177">
        <v>17</v>
      </c>
      <c r="K122" s="183">
        <v>0</v>
      </c>
      <c r="L122" s="108"/>
      <c r="M122" s="109"/>
    </row>
    <row r="123" spans="1:13" ht="18" customHeight="1" thickBot="1" x14ac:dyDescent="0.2">
      <c r="A123" s="291">
        <v>12</v>
      </c>
      <c r="B123" s="294">
        <v>2</v>
      </c>
      <c r="C123" s="110" t="s">
        <v>199</v>
      </c>
      <c r="D123" s="111">
        <v>7</v>
      </c>
      <c r="E123" s="111">
        <v>0</v>
      </c>
      <c r="F123" s="111">
        <v>0</v>
      </c>
      <c r="G123" s="111">
        <v>0</v>
      </c>
      <c r="H123" s="111">
        <v>0</v>
      </c>
      <c r="I123" s="111">
        <v>0</v>
      </c>
      <c r="J123" s="178">
        <v>7</v>
      </c>
      <c r="K123" s="184">
        <v>0</v>
      </c>
      <c r="L123" s="112">
        <f>SUM(J121:J123)</f>
        <v>34</v>
      </c>
      <c r="M123" s="189">
        <f>SUM(L120,L123)</f>
        <v>81</v>
      </c>
    </row>
    <row r="124" spans="1:13" ht="18" customHeight="1" thickBot="1" x14ac:dyDescent="0.2">
      <c r="A124" s="218"/>
      <c r="B124" s="219"/>
      <c r="C124" s="220"/>
      <c r="D124" s="133">
        <v>3020</v>
      </c>
      <c r="E124" s="133">
        <v>77</v>
      </c>
      <c r="F124" s="133">
        <v>3</v>
      </c>
      <c r="G124" s="133">
        <v>6</v>
      </c>
      <c r="H124" s="133">
        <v>162</v>
      </c>
      <c r="I124" s="133">
        <v>-76</v>
      </c>
      <c r="J124" s="243">
        <v>2944</v>
      </c>
      <c r="K124" s="187">
        <v>383</v>
      </c>
      <c r="L124" s="181">
        <f>SUM(L4:L123)</f>
        <v>2944</v>
      </c>
      <c r="M124" s="190">
        <f>SUM(M4:M123)</f>
        <v>2944</v>
      </c>
    </row>
  </sheetData>
  <mergeCells count="40">
    <mergeCell ref="A111:A117"/>
    <mergeCell ref="B111:B113"/>
    <mergeCell ref="B114:B117"/>
    <mergeCell ref="A118:A123"/>
    <mergeCell ref="B118:B120"/>
    <mergeCell ref="B121:B123"/>
    <mergeCell ref="A86:A102"/>
    <mergeCell ref="B86:B91"/>
    <mergeCell ref="B92:B97"/>
    <mergeCell ref="B98:B102"/>
    <mergeCell ref="A103:A110"/>
    <mergeCell ref="B103:B105"/>
    <mergeCell ref="B106:B110"/>
    <mergeCell ref="A64:A70"/>
    <mergeCell ref="B64:B66"/>
    <mergeCell ref="B67:B70"/>
    <mergeCell ref="A71:A85"/>
    <mergeCell ref="B71:B76"/>
    <mergeCell ref="B77:B80"/>
    <mergeCell ref="B81:B85"/>
    <mergeCell ref="A45:A54"/>
    <mergeCell ref="B45:B49"/>
    <mergeCell ref="B50:B54"/>
    <mergeCell ref="A55:A63"/>
    <mergeCell ref="B55:B60"/>
    <mergeCell ref="B61:B63"/>
    <mergeCell ref="A26:A36"/>
    <mergeCell ref="B26:B29"/>
    <mergeCell ref="B30:B36"/>
    <mergeCell ref="A37:A44"/>
    <mergeCell ref="B37:B41"/>
    <mergeCell ref="B42:B44"/>
    <mergeCell ref="A15:A25"/>
    <mergeCell ref="B15:B20"/>
    <mergeCell ref="B21:B25"/>
    <mergeCell ref="A1:M1"/>
    <mergeCell ref="L2:M2"/>
    <mergeCell ref="A4:A14"/>
    <mergeCell ref="B4:B9"/>
    <mergeCell ref="B10:B14"/>
  </mergeCells>
  <phoneticPr fontId="21"/>
  <printOptions horizontalCentered="1" verticalCentered="1"/>
  <pageMargins left="0.19685039370078741" right="0.19685039370078741" top="0.19685039370078741" bottom="0.31496062992125984" header="0.31496062992125984" footer="0.19685039370078741"/>
  <pageSetup paperSize="9" scale="74" fitToHeight="2" orientation="portrait" r:id="rId1"/>
  <headerFooter>
    <oddFooter>&amp;C&amp;P</oddFooter>
  </headerFooter>
  <rowBreaks count="1" manualBreakCount="1">
    <brk id="6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6873-5821-4E16-AA04-2ACAFAE1B7A9}">
  <sheetPr>
    <pageSetUpPr fitToPage="1"/>
  </sheetPr>
  <dimension ref="A1:P163"/>
  <sheetViews>
    <sheetView zoomScaleNormal="100" workbookViewId="0">
      <pane xSplit="3" ySplit="4" topLeftCell="D5" activePane="bottomRight" state="frozen"/>
      <selection pane="topRight" activeCell="D1" sqref="D1"/>
      <selection pane="bottomLeft" activeCell="A5" sqref="A5"/>
      <selection pane="bottomRight" activeCell="Q1" sqref="Q1"/>
    </sheetView>
  </sheetViews>
  <sheetFormatPr defaultColWidth="9" defaultRowHeight="14.25" x14ac:dyDescent="0.15"/>
  <cols>
    <col min="1" max="1" width="3.5" style="36" customWidth="1"/>
    <col min="2" max="2" width="3.25" style="36" bestFit="1" customWidth="1"/>
    <col min="3" max="3" width="21.125" style="37" customWidth="1"/>
    <col min="4" max="4" width="14.625" style="22" customWidth="1"/>
    <col min="5" max="5" width="9.625" style="22" customWidth="1"/>
    <col min="6" max="6" width="12.375" style="22" customWidth="1"/>
    <col min="7" max="7" width="11.125" style="22" customWidth="1"/>
    <col min="8" max="8" width="12.625" style="22" bestFit="1" customWidth="1"/>
    <col min="9" max="9" width="4.5" style="36" bestFit="1" customWidth="1"/>
    <col min="10" max="10" width="3.5" style="36" bestFit="1" customWidth="1"/>
    <col min="11" max="11" width="21.125" style="37" customWidth="1"/>
    <col min="12" max="12" width="13.75" style="22" customWidth="1"/>
    <col min="13" max="13" width="9.625" style="22" customWidth="1"/>
    <col min="14" max="14" width="12.625" style="22" customWidth="1"/>
    <col min="15" max="15" width="11.625" style="22" customWidth="1"/>
    <col min="16" max="16" width="13.625" style="22" bestFit="1" customWidth="1"/>
    <col min="17" max="17" width="10.25" style="22" bestFit="1" customWidth="1"/>
    <col min="18" max="16384" width="9" style="22"/>
  </cols>
  <sheetData>
    <row r="1" spans="1:16" s="17" customFormat="1" ht="33" customHeight="1" x14ac:dyDescent="0.15">
      <c r="A1" s="39"/>
      <c r="B1" s="39"/>
      <c r="C1" s="336" t="s">
        <v>240</v>
      </c>
      <c r="D1" s="336"/>
      <c r="E1" s="336"/>
      <c r="F1" s="336"/>
      <c r="G1" s="336"/>
      <c r="H1" s="336"/>
      <c r="I1" s="336"/>
      <c r="J1" s="336"/>
      <c r="K1" s="336"/>
      <c r="L1" s="337" t="s">
        <v>390</v>
      </c>
      <c r="M1" s="337"/>
      <c r="N1" s="337"/>
      <c r="O1" s="337"/>
      <c r="P1" s="337"/>
    </row>
    <row r="2" spans="1:16" s="17" customFormat="1" ht="16.350000000000001" customHeight="1" x14ac:dyDescent="0.15">
      <c r="A2" s="48"/>
      <c r="B2" s="48"/>
      <c r="C2" s="45"/>
      <c r="D2" s="338" t="s">
        <v>241</v>
      </c>
      <c r="E2" s="339"/>
      <c r="F2" s="340"/>
      <c r="G2" s="341" t="s">
        <v>242</v>
      </c>
      <c r="H2" s="46"/>
      <c r="I2" s="45"/>
      <c r="J2" s="45"/>
      <c r="K2" s="45"/>
      <c r="L2" s="338" t="s">
        <v>241</v>
      </c>
      <c r="M2" s="339"/>
      <c r="N2" s="340"/>
      <c r="O2" s="341" t="s">
        <v>243</v>
      </c>
      <c r="P2" s="215"/>
    </row>
    <row r="3" spans="1:16" s="17" customFormat="1" ht="33.75" customHeight="1" x14ac:dyDescent="0.15">
      <c r="A3" s="211" t="s">
        <v>67</v>
      </c>
      <c r="B3" s="18" t="s">
        <v>68</v>
      </c>
      <c r="C3" s="19" t="s">
        <v>69</v>
      </c>
      <c r="D3" s="38" t="s">
        <v>244</v>
      </c>
      <c r="E3" s="18" t="s">
        <v>245</v>
      </c>
      <c r="F3" s="214" t="s">
        <v>246</v>
      </c>
      <c r="G3" s="342"/>
      <c r="H3" s="40" t="s">
        <v>247</v>
      </c>
      <c r="I3" s="211" t="s">
        <v>67</v>
      </c>
      <c r="J3" s="18" t="s">
        <v>68</v>
      </c>
      <c r="K3" s="19" t="s">
        <v>69</v>
      </c>
      <c r="L3" s="38" t="s">
        <v>244</v>
      </c>
      <c r="M3" s="18" t="s">
        <v>245</v>
      </c>
      <c r="N3" s="214" t="s">
        <v>248</v>
      </c>
      <c r="O3" s="342" t="s">
        <v>249</v>
      </c>
      <c r="P3" s="47" t="s">
        <v>247</v>
      </c>
    </row>
    <row r="4" spans="1:16" ht="18" customHeight="1" x14ac:dyDescent="0.15">
      <c r="A4" s="304">
        <v>1</v>
      </c>
      <c r="B4" s="327">
        <v>1</v>
      </c>
      <c r="C4" s="20" t="s">
        <v>81</v>
      </c>
      <c r="D4" s="70">
        <v>211934</v>
      </c>
      <c r="E4" s="70">
        <v>2</v>
      </c>
      <c r="F4" s="70">
        <v>254323</v>
      </c>
      <c r="G4" s="70">
        <v>0</v>
      </c>
      <c r="H4" s="71">
        <v>466257</v>
      </c>
      <c r="I4" s="304">
        <v>7</v>
      </c>
      <c r="J4" s="307">
        <v>1</v>
      </c>
      <c r="K4" s="30" t="s">
        <v>141</v>
      </c>
      <c r="L4" s="70">
        <v>422456</v>
      </c>
      <c r="M4" s="70">
        <v>4</v>
      </c>
      <c r="N4" s="70">
        <v>227644</v>
      </c>
      <c r="O4" s="70">
        <v>0</v>
      </c>
      <c r="P4" s="87">
        <v>650100</v>
      </c>
    </row>
    <row r="5" spans="1:16" ht="18" customHeight="1" x14ac:dyDescent="0.15">
      <c r="A5" s="318"/>
      <c r="B5" s="328"/>
      <c r="C5" s="23" t="s">
        <v>250</v>
      </c>
      <c r="D5" s="72">
        <v>0</v>
      </c>
      <c r="E5" s="72">
        <v>0</v>
      </c>
      <c r="F5" s="72">
        <v>0</v>
      </c>
      <c r="G5" s="72">
        <v>0</v>
      </c>
      <c r="H5" s="73">
        <v>0</v>
      </c>
      <c r="I5" s="318"/>
      <c r="J5" s="312"/>
      <c r="K5" s="24" t="s">
        <v>142</v>
      </c>
      <c r="L5" s="72">
        <v>0</v>
      </c>
      <c r="M5" s="72">
        <v>0</v>
      </c>
      <c r="N5" s="72">
        <v>0</v>
      </c>
      <c r="O5" s="72">
        <v>0</v>
      </c>
      <c r="P5" s="81">
        <v>0</v>
      </c>
    </row>
    <row r="6" spans="1:16" ht="18" customHeight="1" x14ac:dyDescent="0.15">
      <c r="A6" s="318"/>
      <c r="B6" s="328"/>
      <c r="C6" s="23" t="s">
        <v>83</v>
      </c>
      <c r="D6" s="72">
        <v>0</v>
      </c>
      <c r="E6" s="72">
        <v>0</v>
      </c>
      <c r="F6" s="72">
        <v>0</v>
      </c>
      <c r="G6" s="72">
        <v>0</v>
      </c>
      <c r="H6" s="73">
        <v>0</v>
      </c>
      <c r="I6" s="318"/>
      <c r="J6" s="313"/>
      <c r="K6" s="25" t="s">
        <v>143</v>
      </c>
      <c r="L6" s="74">
        <v>0</v>
      </c>
      <c r="M6" s="74">
        <v>0</v>
      </c>
      <c r="N6" s="74">
        <v>0</v>
      </c>
      <c r="O6" s="74">
        <v>0</v>
      </c>
      <c r="P6" s="88">
        <v>0</v>
      </c>
    </row>
    <row r="7" spans="1:16" ht="18" customHeight="1" x14ac:dyDescent="0.15">
      <c r="A7" s="318"/>
      <c r="B7" s="328"/>
      <c r="C7" s="23" t="s">
        <v>84</v>
      </c>
      <c r="D7" s="72">
        <v>0</v>
      </c>
      <c r="E7" s="72">
        <v>0</v>
      </c>
      <c r="F7" s="72">
        <v>68946</v>
      </c>
      <c r="G7" s="72">
        <v>1</v>
      </c>
      <c r="H7" s="73">
        <v>68947</v>
      </c>
      <c r="I7" s="318"/>
      <c r="J7" s="310" t="s">
        <v>87</v>
      </c>
      <c r="K7" s="311"/>
      <c r="L7" s="223">
        <v>422456</v>
      </c>
      <c r="M7" s="223">
        <v>4</v>
      </c>
      <c r="N7" s="223">
        <v>227644</v>
      </c>
      <c r="O7" s="223">
        <v>0</v>
      </c>
      <c r="P7" s="224">
        <v>650100</v>
      </c>
    </row>
    <row r="8" spans="1:16" ht="18" customHeight="1" x14ac:dyDescent="0.15">
      <c r="A8" s="318"/>
      <c r="B8" s="328"/>
      <c r="C8" s="26" t="s">
        <v>85</v>
      </c>
      <c r="D8" s="74">
        <v>0</v>
      </c>
      <c r="E8" s="74">
        <v>0</v>
      </c>
      <c r="F8" s="74">
        <v>33112</v>
      </c>
      <c r="G8" s="74">
        <v>168</v>
      </c>
      <c r="H8" s="75">
        <v>33280</v>
      </c>
      <c r="I8" s="318"/>
      <c r="J8" s="330">
        <v>2</v>
      </c>
      <c r="K8" s="28" t="s">
        <v>144</v>
      </c>
      <c r="L8" s="78">
        <v>0</v>
      </c>
      <c r="M8" s="78">
        <v>0</v>
      </c>
      <c r="N8" s="78">
        <v>0</v>
      </c>
      <c r="O8" s="78">
        <v>0</v>
      </c>
      <c r="P8" s="89">
        <v>0</v>
      </c>
    </row>
    <row r="9" spans="1:16" ht="18" customHeight="1" x14ac:dyDescent="0.15">
      <c r="A9" s="318"/>
      <c r="B9" s="329"/>
      <c r="C9" s="27" t="s">
        <v>86</v>
      </c>
      <c r="D9" s="76">
        <v>0</v>
      </c>
      <c r="E9" s="76">
        <v>0</v>
      </c>
      <c r="F9" s="76">
        <v>25433</v>
      </c>
      <c r="G9" s="76">
        <v>0</v>
      </c>
      <c r="H9" s="77">
        <v>25433</v>
      </c>
      <c r="I9" s="318"/>
      <c r="J9" s="328"/>
      <c r="K9" s="23" t="s">
        <v>145</v>
      </c>
      <c r="L9" s="72">
        <v>0</v>
      </c>
      <c r="M9" s="72">
        <v>0</v>
      </c>
      <c r="N9" s="72">
        <v>0</v>
      </c>
      <c r="O9" s="72">
        <v>0</v>
      </c>
      <c r="P9" s="81">
        <v>0</v>
      </c>
    </row>
    <row r="10" spans="1:16" ht="18" customHeight="1" x14ac:dyDescent="0.15">
      <c r="A10" s="318"/>
      <c r="B10" s="331" t="s">
        <v>87</v>
      </c>
      <c r="C10" s="332"/>
      <c r="D10" s="225">
        <v>211934</v>
      </c>
      <c r="E10" s="225">
        <v>2</v>
      </c>
      <c r="F10" s="225">
        <v>381814</v>
      </c>
      <c r="G10" s="225">
        <v>169</v>
      </c>
      <c r="H10" s="225">
        <v>593917</v>
      </c>
      <c r="I10" s="318"/>
      <c r="J10" s="328"/>
      <c r="K10" s="26" t="s">
        <v>146</v>
      </c>
      <c r="L10" s="74">
        <v>0</v>
      </c>
      <c r="M10" s="74">
        <v>0</v>
      </c>
      <c r="N10" s="74">
        <v>0</v>
      </c>
      <c r="O10" s="74">
        <v>0</v>
      </c>
      <c r="P10" s="88">
        <v>0</v>
      </c>
    </row>
    <row r="11" spans="1:16" ht="18" customHeight="1" x14ac:dyDescent="0.15">
      <c r="A11" s="318"/>
      <c r="B11" s="333">
        <v>2</v>
      </c>
      <c r="C11" s="24" t="s">
        <v>88</v>
      </c>
      <c r="D11" s="78">
        <v>211934</v>
      </c>
      <c r="E11" s="78">
        <v>2</v>
      </c>
      <c r="F11" s="78">
        <v>310424</v>
      </c>
      <c r="G11" s="78">
        <v>1</v>
      </c>
      <c r="H11" s="79">
        <v>522359</v>
      </c>
      <c r="I11" s="318"/>
      <c r="J11" s="329"/>
      <c r="K11" s="29" t="s">
        <v>147</v>
      </c>
      <c r="L11" s="76">
        <v>0</v>
      </c>
      <c r="M11" s="76">
        <v>0</v>
      </c>
      <c r="N11" s="76">
        <v>0</v>
      </c>
      <c r="O11" s="76">
        <v>0</v>
      </c>
      <c r="P11" s="90">
        <v>0</v>
      </c>
    </row>
    <row r="12" spans="1:16" ht="18" customHeight="1" x14ac:dyDescent="0.15">
      <c r="A12" s="318"/>
      <c r="B12" s="334"/>
      <c r="C12" s="24" t="s">
        <v>89</v>
      </c>
      <c r="D12" s="72">
        <v>0</v>
      </c>
      <c r="E12" s="72">
        <v>0</v>
      </c>
      <c r="F12" s="72">
        <v>0</v>
      </c>
      <c r="G12" s="72">
        <v>0</v>
      </c>
      <c r="H12" s="73">
        <v>0</v>
      </c>
      <c r="I12" s="319"/>
      <c r="J12" s="310" t="s">
        <v>87</v>
      </c>
      <c r="K12" s="311"/>
      <c r="L12" s="223">
        <v>0</v>
      </c>
      <c r="M12" s="223">
        <v>0</v>
      </c>
      <c r="N12" s="223">
        <v>0</v>
      </c>
      <c r="O12" s="223">
        <v>0</v>
      </c>
      <c r="P12" s="224">
        <v>0</v>
      </c>
    </row>
    <row r="13" spans="1:16" ht="18" customHeight="1" x14ac:dyDescent="0.15">
      <c r="A13" s="318"/>
      <c r="B13" s="334"/>
      <c r="C13" s="24" t="s">
        <v>90</v>
      </c>
      <c r="D13" s="72">
        <v>0</v>
      </c>
      <c r="E13" s="72">
        <v>0</v>
      </c>
      <c r="F13" s="72">
        <v>0</v>
      </c>
      <c r="G13" s="72">
        <v>0</v>
      </c>
      <c r="H13" s="73">
        <v>0</v>
      </c>
      <c r="I13" s="316" t="s">
        <v>251</v>
      </c>
      <c r="J13" s="300"/>
      <c r="K13" s="301"/>
      <c r="L13" s="80">
        <v>422456</v>
      </c>
      <c r="M13" s="80">
        <v>4</v>
      </c>
      <c r="N13" s="80">
        <v>227644</v>
      </c>
      <c r="O13" s="80">
        <v>0</v>
      </c>
      <c r="P13" s="86">
        <v>650100</v>
      </c>
    </row>
    <row r="14" spans="1:16" ht="18" customHeight="1" x14ac:dyDescent="0.15">
      <c r="A14" s="318"/>
      <c r="B14" s="334"/>
      <c r="C14" s="24" t="s">
        <v>213</v>
      </c>
      <c r="D14" s="72">
        <v>207939</v>
      </c>
      <c r="E14" s="72">
        <v>2</v>
      </c>
      <c r="F14" s="72">
        <v>0</v>
      </c>
      <c r="G14" s="72">
        <v>30036</v>
      </c>
      <c r="H14" s="73">
        <v>237975</v>
      </c>
      <c r="I14" s="304">
        <v>8</v>
      </c>
      <c r="J14" s="307">
        <v>1</v>
      </c>
      <c r="K14" s="30" t="s">
        <v>148</v>
      </c>
      <c r="L14" s="70">
        <v>0</v>
      </c>
      <c r="M14" s="70">
        <v>0</v>
      </c>
      <c r="N14" s="70">
        <v>0</v>
      </c>
      <c r="O14" s="70">
        <v>0</v>
      </c>
      <c r="P14" s="87">
        <v>0</v>
      </c>
    </row>
    <row r="15" spans="1:16" ht="18" customHeight="1" x14ac:dyDescent="0.15">
      <c r="A15" s="318"/>
      <c r="B15" s="335"/>
      <c r="C15" s="25" t="s">
        <v>92</v>
      </c>
      <c r="D15" s="74">
        <v>0</v>
      </c>
      <c r="E15" s="74">
        <v>0</v>
      </c>
      <c r="F15" s="74">
        <v>0</v>
      </c>
      <c r="G15" s="74">
        <v>0</v>
      </c>
      <c r="H15" s="75">
        <v>0</v>
      </c>
      <c r="I15" s="318"/>
      <c r="J15" s="312"/>
      <c r="K15" s="24" t="s">
        <v>149</v>
      </c>
      <c r="L15" s="72">
        <v>107578</v>
      </c>
      <c r="M15" s="72">
        <v>1</v>
      </c>
      <c r="N15" s="72">
        <v>0</v>
      </c>
      <c r="O15" s="72">
        <v>0</v>
      </c>
      <c r="P15" s="81">
        <v>107578</v>
      </c>
    </row>
    <row r="16" spans="1:16" ht="18" customHeight="1" x14ac:dyDescent="0.15">
      <c r="A16" s="319"/>
      <c r="B16" s="310" t="s">
        <v>87</v>
      </c>
      <c r="C16" s="311"/>
      <c r="D16" s="225">
        <v>419873</v>
      </c>
      <c r="E16" s="223">
        <v>4</v>
      </c>
      <c r="F16" s="223">
        <v>310424</v>
      </c>
      <c r="G16" s="223">
        <v>30037</v>
      </c>
      <c r="H16" s="223">
        <v>760334</v>
      </c>
      <c r="I16" s="318"/>
      <c r="J16" s="312"/>
      <c r="K16" s="24" t="s">
        <v>150</v>
      </c>
      <c r="L16" s="72">
        <v>0</v>
      </c>
      <c r="M16" s="72">
        <v>0</v>
      </c>
      <c r="N16" s="72">
        <v>0</v>
      </c>
      <c r="O16" s="72">
        <v>0</v>
      </c>
      <c r="P16" s="81">
        <v>0</v>
      </c>
    </row>
    <row r="17" spans="1:16" ht="18" customHeight="1" x14ac:dyDescent="0.15">
      <c r="A17" s="316" t="s">
        <v>251</v>
      </c>
      <c r="B17" s="299"/>
      <c r="C17" s="317"/>
      <c r="D17" s="80">
        <v>631807</v>
      </c>
      <c r="E17" s="80">
        <v>6</v>
      </c>
      <c r="F17" s="80">
        <v>692238</v>
      </c>
      <c r="G17" s="80">
        <v>30206</v>
      </c>
      <c r="H17" s="80">
        <v>1354251</v>
      </c>
      <c r="I17" s="318"/>
      <c r="J17" s="312"/>
      <c r="K17" s="24" t="s">
        <v>151</v>
      </c>
      <c r="L17" s="72">
        <v>0</v>
      </c>
      <c r="M17" s="72">
        <v>0</v>
      </c>
      <c r="N17" s="72">
        <v>0</v>
      </c>
      <c r="O17" s="72">
        <v>0</v>
      </c>
      <c r="P17" s="81">
        <v>0</v>
      </c>
    </row>
    <row r="18" spans="1:16" ht="18" customHeight="1" x14ac:dyDescent="0.15">
      <c r="A18" s="304">
        <v>2</v>
      </c>
      <c r="B18" s="327">
        <v>1</v>
      </c>
      <c r="C18" s="28" t="s">
        <v>94</v>
      </c>
      <c r="D18" s="78">
        <v>316149</v>
      </c>
      <c r="E18" s="78">
        <v>3</v>
      </c>
      <c r="F18" s="78">
        <v>0</v>
      </c>
      <c r="G18" s="78">
        <v>5851</v>
      </c>
      <c r="H18" s="79">
        <v>322000</v>
      </c>
      <c r="I18" s="318"/>
      <c r="J18" s="312"/>
      <c r="K18" s="24" t="s">
        <v>152</v>
      </c>
      <c r="L18" s="72">
        <v>0</v>
      </c>
      <c r="M18" s="72">
        <v>0</v>
      </c>
      <c r="N18" s="72">
        <v>0</v>
      </c>
      <c r="O18" s="72">
        <v>0</v>
      </c>
      <c r="P18" s="81">
        <v>0</v>
      </c>
    </row>
    <row r="19" spans="1:16" ht="18" customHeight="1" x14ac:dyDescent="0.15">
      <c r="A19" s="318"/>
      <c r="B19" s="328"/>
      <c r="C19" s="23" t="s">
        <v>95</v>
      </c>
      <c r="D19" s="72">
        <v>210078</v>
      </c>
      <c r="E19" s="72">
        <v>2</v>
      </c>
      <c r="F19" s="72">
        <v>0</v>
      </c>
      <c r="G19" s="72">
        <v>0</v>
      </c>
      <c r="H19" s="73">
        <v>210078</v>
      </c>
      <c r="I19" s="318"/>
      <c r="J19" s="312"/>
      <c r="K19" s="24" t="s">
        <v>153</v>
      </c>
      <c r="L19" s="72">
        <v>0</v>
      </c>
      <c r="M19" s="72">
        <v>0</v>
      </c>
      <c r="N19" s="72">
        <v>0</v>
      </c>
      <c r="O19" s="72">
        <v>0</v>
      </c>
      <c r="P19" s="81">
        <v>0</v>
      </c>
    </row>
    <row r="20" spans="1:16" ht="18" customHeight="1" x14ac:dyDescent="0.15">
      <c r="A20" s="318"/>
      <c r="B20" s="328"/>
      <c r="C20" s="23" t="s">
        <v>96</v>
      </c>
      <c r="D20" s="72">
        <v>105091</v>
      </c>
      <c r="E20" s="72">
        <v>1</v>
      </c>
      <c r="F20" s="72">
        <v>220500</v>
      </c>
      <c r="G20" s="72">
        <v>0</v>
      </c>
      <c r="H20" s="73">
        <v>325591</v>
      </c>
      <c r="I20" s="318"/>
      <c r="J20" s="310" t="s">
        <v>87</v>
      </c>
      <c r="K20" s="311"/>
      <c r="L20" s="223">
        <v>107578</v>
      </c>
      <c r="M20" s="223">
        <v>1</v>
      </c>
      <c r="N20" s="223">
        <v>0</v>
      </c>
      <c r="O20" s="223">
        <v>0</v>
      </c>
      <c r="P20" s="224">
        <v>107578</v>
      </c>
    </row>
    <row r="21" spans="1:16" ht="18" customHeight="1" x14ac:dyDescent="0.15">
      <c r="A21" s="318"/>
      <c r="B21" s="328"/>
      <c r="C21" s="23" t="s">
        <v>97</v>
      </c>
      <c r="D21" s="72">
        <v>105091</v>
      </c>
      <c r="E21" s="72">
        <v>1</v>
      </c>
      <c r="F21" s="72">
        <v>0</v>
      </c>
      <c r="G21" s="72">
        <v>0</v>
      </c>
      <c r="H21" s="73">
        <v>105091</v>
      </c>
      <c r="I21" s="318"/>
      <c r="J21" s="314">
        <v>2</v>
      </c>
      <c r="K21" s="21" t="s">
        <v>154</v>
      </c>
      <c r="L21" s="78">
        <v>105091</v>
      </c>
      <c r="M21" s="78">
        <v>1</v>
      </c>
      <c r="N21" s="78">
        <v>0</v>
      </c>
      <c r="O21" s="78">
        <v>9</v>
      </c>
      <c r="P21" s="89">
        <v>105100</v>
      </c>
    </row>
    <row r="22" spans="1:16" ht="18" customHeight="1" x14ac:dyDescent="0.15">
      <c r="A22" s="318"/>
      <c r="B22" s="328"/>
      <c r="C22" s="26" t="s">
        <v>322</v>
      </c>
      <c r="D22" s="74">
        <v>0</v>
      </c>
      <c r="E22" s="74">
        <v>0</v>
      </c>
      <c r="F22" s="74">
        <v>0</v>
      </c>
      <c r="G22" s="74">
        <v>0</v>
      </c>
      <c r="H22" s="75">
        <v>0</v>
      </c>
      <c r="I22" s="318"/>
      <c r="J22" s="315"/>
      <c r="K22" s="24" t="s">
        <v>155</v>
      </c>
      <c r="L22" s="72">
        <v>0</v>
      </c>
      <c r="M22" s="72">
        <v>0</v>
      </c>
      <c r="N22" s="72">
        <v>0</v>
      </c>
      <c r="O22" s="72">
        <v>0</v>
      </c>
      <c r="P22" s="81">
        <v>0</v>
      </c>
    </row>
    <row r="23" spans="1:16" ht="18" customHeight="1" x14ac:dyDescent="0.15">
      <c r="A23" s="318"/>
      <c r="B23" s="329"/>
      <c r="C23" s="29" t="s">
        <v>98</v>
      </c>
      <c r="D23" s="74">
        <v>107578</v>
      </c>
      <c r="E23" s="74">
        <v>1</v>
      </c>
      <c r="F23" s="76">
        <v>0</v>
      </c>
      <c r="G23" s="76">
        <v>0</v>
      </c>
      <c r="H23" s="77">
        <v>107578</v>
      </c>
      <c r="I23" s="318"/>
      <c r="J23" s="315"/>
      <c r="K23" s="24" t="s">
        <v>156</v>
      </c>
      <c r="L23" s="72">
        <v>0</v>
      </c>
      <c r="M23" s="72">
        <v>0</v>
      </c>
      <c r="N23" s="72">
        <v>0</v>
      </c>
      <c r="O23" s="72">
        <v>0</v>
      </c>
      <c r="P23" s="81">
        <v>0</v>
      </c>
    </row>
    <row r="24" spans="1:16" ht="18" customHeight="1" x14ac:dyDescent="0.15">
      <c r="A24" s="318"/>
      <c r="B24" s="310" t="s">
        <v>87</v>
      </c>
      <c r="C24" s="311"/>
      <c r="D24" s="223">
        <v>843987</v>
      </c>
      <c r="E24" s="223">
        <v>8</v>
      </c>
      <c r="F24" s="223">
        <v>220500</v>
      </c>
      <c r="G24" s="223">
        <v>5851</v>
      </c>
      <c r="H24" s="223">
        <v>1070338</v>
      </c>
      <c r="I24" s="318"/>
      <c r="J24" s="320"/>
      <c r="K24" s="25" t="s">
        <v>157</v>
      </c>
      <c r="L24" s="74">
        <v>0</v>
      </c>
      <c r="M24" s="74">
        <v>0</v>
      </c>
      <c r="N24" s="74">
        <v>0</v>
      </c>
      <c r="O24" s="74">
        <v>0</v>
      </c>
      <c r="P24" s="88">
        <v>0</v>
      </c>
    </row>
    <row r="25" spans="1:16" ht="18" customHeight="1" x14ac:dyDescent="0.15">
      <c r="A25" s="318"/>
      <c r="B25" s="307">
        <v>2</v>
      </c>
      <c r="C25" s="21" t="s">
        <v>99</v>
      </c>
      <c r="D25" s="78">
        <v>420363</v>
      </c>
      <c r="E25" s="78">
        <v>4</v>
      </c>
      <c r="F25" s="78">
        <v>66664</v>
      </c>
      <c r="G25" s="78">
        <v>36</v>
      </c>
      <c r="H25" s="79">
        <v>487063</v>
      </c>
      <c r="I25" s="318"/>
      <c r="J25" s="310" t="s">
        <v>87</v>
      </c>
      <c r="K25" s="311"/>
      <c r="L25" s="223">
        <v>105091</v>
      </c>
      <c r="M25" s="223">
        <v>1</v>
      </c>
      <c r="N25" s="223">
        <v>0</v>
      </c>
      <c r="O25" s="223">
        <v>9</v>
      </c>
      <c r="P25" s="224">
        <v>105100</v>
      </c>
    </row>
    <row r="26" spans="1:16" ht="18" customHeight="1" x14ac:dyDescent="0.15">
      <c r="A26" s="318"/>
      <c r="B26" s="312"/>
      <c r="C26" s="24" t="s">
        <v>100</v>
      </c>
      <c r="D26" s="72">
        <v>0</v>
      </c>
      <c r="E26" s="72">
        <v>0</v>
      </c>
      <c r="F26" s="72">
        <v>0</v>
      </c>
      <c r="G26" s="72">
        <v>0</v>
      </c>
      <c r="H26" s="73">
        <v>0</v>
      </c>
      <c r="I26" s="318"/>
      <c r="J26" s="327">
        <v>3</v>
      </c>
      <c r="K26" s="31" t="s">
        <v>158</v>
      </c>
      <c r="L26" s="91">
        <v>103475</v>
      </c>
      <c r="M26" s="91">
        <v>1</v>
      </c>
      <c r="N26" s="91">
        <v>60014</v>
      </c>
      <c r="O26" s="91">
        <v>831</v>
      </c>
      <c r="P26" s="92">
        <v>164320</v>
      </c>
    </row>
    <row r="27" spans="1:16" ht="18" customHeight="1" x14ac:dyDescent="0.15">
      <c r="A27" s="318"/>
      <c r="B27" s="312"/>
      <c r="C27" s="24" t="s">
        <v>101</v>
      </c>
      <c r="D27" s="72">
        <v>213548</v>
      </c>
      <c r="E27" s="72">
        <v>2</v>
      </c>
      <c r="F27" s="72">
        <v>52081</v>
      </c>
      <c r="G27" s="72">
        <v>0</v>
      </c>
      <c r="H27" s="73">
        <v>265629</v>
      </c>
      <c r="I27" s="318"/>
      <c r="J27" s="328"/>
      <c r="K27" s="32" t="s">
        <v>159</v>
      </c>
      <c r="L27" s="93">
        <v>0</v>
      </c>
      <c r="M27" s="93">
        <v>0</v>
      </c>
      <c r="N27" s="93">
        <v>0</v>
      </c>
      <c r="O27" s="93">
        <v>0</v>
      </c>
      <c r="P27" s="94">
        <v>0</v>
      </c>
    </row>
    <row r="28" spans="1:16" ht="18" customHeight="1" x14ac:dyDescent="0.15">
      <c r="A28" s="318"/>
      <c r="B28" s="312"/>
      <c r="C28" s="24" t="s">
        <v>102</v>
      </c>
      <c r="D28" s="72">
        <v>0</v>
      </c>
      <c r="E28" s="72">
        <v>0</v>
      </c>
      <c r="F28" s="72">
        <v>0</v>
      </c>
      <c r="G28" s="72">
        <v>0</v>
      </c>
      <c r="H28" s="73">
        <v>0</v>
      </c>
      <c r="I28" s="318"/>
      <c r="J28" s="328"/>
      <c r="K28" s="32" t="s">
        <v>160</v>
      </c>
      <c r="L28" s="93">
        <v>0</v>
      </c>
      <c r="M28" s="93">
        <v>0</v>
      </c>
      <c r="N28" s="93">
        <v>0</v>
      </c>
      <c r="O28" s="93">
        <v>0</v>
      </c>
      <c r="P28" s="94">
        <v>0</v>
      </c>
    </row>
    <row r="29" spans="1:16" ht="18" customHeight="1" x14ac:dyDescent="0.15">
      <c r="A29" s="318"/>
      <c r="B29" s="313"/>
      <c r="C29" s="24" t="s">
        <v>103</v>
      </c>
      <c r="D29" s="72">
        <v>0</v>
      </c>
      <c r="E29" s="72">
        <v>0</v>
      </c>
      <c r="F29" s="72">
        <v>0</v>
      </c>
      <c r="G29" s="72">
        <v>0</v>
      </c>
      <c r="H29" s="73">
        <v>0</v>
      </c>
      <c r="I29" s="318"/>
      <c r="J29" s="328"/>
      <c r="K29" s="32" t="s">
        <v>161</v>
      </c>
      <c r="L29" s="93">
        <v>0</v>
      </c>
      <c r="M29" s="93">
        <v>0</v>
      </c>
      <c r="N29" s="93">
        <v>0</v>
      </c>
      <c r="O29" s="93">
        <v>0</v>
      </c>
      <c r="P29" s="94">
        <v>0</v>
      </c>
    </row>
    <row r="30" spans="1:16" ht="18" customHeight="1" x14ac:dyDescent="0.15">
      <c r="A30" s="319"/>
      <c r="B30" s="310" t="s">
        <v>87</v>
      </c>
      <c r="C30" s="311"/>
      <c r="D30" s="223">
        <v>633911</v>
      </c>
      <c r="E30" s="223">
        <v>6</v>
      </c>
      <c r="F30" s="223">
        <v>118745</v>
      </c>
      <c r="G30" s="223">
        <v>36</v>
      </c>
      <c r="H30" s="223">
        <v>752692</v>
      </c>
      <c r="I30" s="318"/>
      <c r="J30" s="329"/>
      <c r="K30" s="33" t="s">
        <v>162</v>
      </c>
      <c r="L30" s="95">
        <v>0</v>
      </c>
      <c r="M30" s="95">
        <v>0</v>
      </c>
      <c r="N30" s="95">
        <v>0</v>
      </c>
      <c r="O30" s="95">
        <v>0</v>
      </c>
      <c r="P30" s="96">
        <v>0</v>
      </c>
    </row>
    <row r="31" spans="1:16" ht="18" customHeight="1" x14ac:dyDescent="0.15">
      <c r="A31" s="316" t="s">
        <v>251</v>
      </c>
      <c r="B31" s="299"/>
      <c r="C31" s="317"/>
      <c r="D31" s="80">
        <v>1477898</v>
      </c>
      <c r="E31" s="80">
        <v>14</v>
      </c>
      <c r="F31" s="80">
        <v>339245</v>
      </c>
      <c r="G31" s="80">
        <v>5887</v>
      </c>
      <c r="H31" s="80">
        <v>1823030</v>
      </c>
      <c r="I31" s="319"/>
      <c r="J31" s="310" t="s">
        <v>87</v>
      </c>
      <c r="K31" s="311"/>
      <c r="L31" s="223">
        <v>103475</v>
      </c>
      <c r="M31" s="223">
        <v>1</v>
      </c>
      <c r="N31" s="223">
        <v>60014</v>
      </c>
      <c r="O31" s="223">
        <v>831</v>
      </c>
      <c r="P31" s="224">
        <v>164320</v>
      </c>
    </row>
    <row r="32" spans="1:16" ht="18" customHeight="1" x14ac:dyDescent="0.15">
      <c r="A32" s="304">
        <v>3</v>
      </c>
      <c r="B32" s="307">
        <v>1</v>
      </c>
      <c r="C32" s="21" t="s">
        <v>104</v>
      </c>
      <c r="D32" s="78">
        <v>0</v>
      </c>
      <c r="E32" s="78">
        <v>0</v>
      </c>
      <c r="F32" s="78">
        <v>57223</v>
      </c>
      <c r="G32" s="78">
        <v>0</v>
      </c>
      <c r="H32" s="79">
        <v>57223</v>
      </c>
      <c r="I32" s="316" t="s">
        <v>251</v>
      </c>
      <c r="J32" s="300"/>
      <c r="K32" s="301"/>
      <c r="L32" s="226">
        <v>316144</v>
      </c>
      <c r="M32" s="226">
        <v>3</v>
      </c>
      <c r="N32" s="226">
        <v>60014</v>
      </c>
      <c r="O32" s="226">
        <v>840</v>
      </c>
      <c r="P32" s="227">
        <v>376998</v>
      </c>
    </row>
    <row r="33" spans="1:16" ht="18" customHeight="1" x14ac:dyDescent="0.15">
      <c r="A33" s="318"/>
      <c r="B33" s="312"/>
      <c r="C33" s="24" t="s">
        <v>105</v>
      </c>
      <c r="D33" s="72">
        <v>105614</v>
      </c>
      <c r="E33" s="72">
        <v>1</v>
      </c>
      <c r="F33" s="72">
        <v>0</v>
      </c>
      <c r="G33" s="72">
        <v>386</v>
      </c>
      <c r="H33" s="73">
        <v>106000</v>
      </c>
      <c r="I33" s="304">
        <v>9</v>
      </c>
      <c r="J33" s="307">
        <v>1</v>
      </c>
      <c r="K33" s="21" t="s">
        <v>163</v>
      </c>
      <c r="L33" s="78">
        <v>0</v>
      </c>
      <c r="M33" s="78">
        <v>0</v>
      </c>
      <c r="N33" s="78">
        <v>63368</v>
      </c>
      <c r="O33" s="78">
        <v>1</v>
      </c>
      <c r="P33" s="89">
        <v>63369</v>
      </c>
    </row>
    <row r="34" spans="1:16" s="17" customFormat="1" ht="18" customHeight="1" x14ac:dyDescent="0.15">
      <c r="A34" s="318"/>
      <c r="B34" s="312"/>
      <c r="C34" s="24" t="s">
        <v>106</v>
      </c>
      <c r="D34" s="72">
        <v>0</v>
      </c>
      <c r="E34" s="72">
        <v>0</v>
      </c>
      <c r="F34" s="72">
        <v>0</v>
      </c>
      <c r="G34" s="72">
        <v>0</v>
      </c>
      <c r="H34" s="73">
        <v>0</v>
      </c>
      <c r="I34" s="318"/>
      <c r="J34" s="312"/>
      <c r="K34" s="24" t="s">
        <v>164</v>
      </c>
      <c r="L34" s="72">
        <v>422455</v>
      </c>
      <c r="M34" s="72">
        <v>4</v>
      </c>
      <c r="N34" s="72">
        <v>10446</v>
      </c>
      <c r="O34" s="72">
        <v>2</v>
      </c>
      <c r="P34" s="81">
        <v>432903</v>
      </c>
    </row>
    <row r="35" spans="1:16" ht="18" customHeight="1" x14ac:dyDescent="0.15">
      <c r="A35" s="318"/>
      <c r="B35" s="313"/>
      <c r="C35" s="24" t="s">
        <v>107</v>
      </c>
      <c r="D35" s="72">
        <v>107578</v>
      </c>
      <c r="E35" s="72">
        <v>1</v>
      </c>
      <c r="F35" s="72">
        <v>163519</v>
      </c>
      <c r="G35" s="72">
        <v>903</v>
      </c>
      <c r="H35" s="73">
        <v>272000</v>
      </c>
      <c r="I35" s="318"/>
      <c r="J35" s="312"/>
      <c r="K35" s="24" t="s">
        <v>165</v>
      </c>
      <c r="L35" s="72">
        <v>0</v>
      </c>
      <c r="M35" s="72">
        <v>0</v>
      </c>
      <c r="N35" s="72">
        <v>62085</v>
      </c>
      <c r="O35" s="72">
        <v>0</v>
      </c>
      <c r="P35" s="81">
        <v>62085</v>
      </c>
    </row>
    <row r="36" spans="1:16" ht="18" customHeight="1" x14ac:dyDescent="0.15">
      <c r="A36" s="318"/>
      <c r="B36" s="310" t="s">
        <v>87</v>
      </c>
      <c r="C36" s="311"/>
      <c r="D36" s="223">
        <v>213192</v>
      </c>
      <c r="E36" s="223">
        <v>2</v>
      </c>
      <c r="F36" s="223">
        <v>220742</v>
      </c>
      <c r="G36" s="223">
        <v>1289</v>
      </c>
      <c r="H36" s="223">
        <v>435223</v>
      </c>
      <c r="I36" s="318"/>
      <c r="J36" s="312"/>
      <c r="K36" s="24" t="s">
        <v>166</v>
      </c>
      <c r="L36" s="72">
        <v>104162</v>
      </c>
      <c r="M36" s="72">
        <v>1</v>
      </c>
      <c r="N36" s="72">
        <v>0</v>
      </c>
      <c r="O36" s="72">
        <v>0</v>
      </c>
      <c r="P36" s="81">
        <v>104162</v>
      </c>
    </row>
    <row r="37" spans="1:16" ht="18" customHeight="1" x14ac:dyDescent="0.15">
      <c r="A37" s="318"/>
      <c r="B37" s="327">
        <v>2</v>
      </c>
      <c r="C37" s="28" t="s">
        <v>108</v>
      </c>
      <c r="D37" s="78">
        <v>103475</v>
      </c>
      <c r="E37" s="78">
        <v>1</v>
      </c>
      <c r="F37" s="78">
        <v>0</v>
      </c>
      <c r="G37" s="78">
        <v>0</v>
      </c>
      <c r="H37" s="79">
        <v>103475</v>
      </c>
      <c r="I37" s="318"/>
      <c r="J37" s="312"/>
      <c r="K37" s="24" t="s">
        <v>252</v>
      </c>
      <c r="L37" s="72">
        <v>105967</v>
      </c>
      <c r="M37" s="72">
        <v>1</v>
      </c>
      <c r="N37" s="72">
        <v>232350</v>
      </c>
      <c r="O37" s="72">
        <v>34</v>
      </c>
      <c r="P37" s="81">
        <v>338351</v>
      </c>
    </row>
    <row r="38" spans="1:16" ht="18" customHeight="1" x14ac:dyDescent="0.15">
      <c r="A38" s="318"/>
      <c r="B38" s="328"/>
      <c r="C38" s="23" t="s">
        <v>109</v>
      </c>
      <c r="D38" s="72">
        <v>0</v>
      </c>
      <c r="E38" s="72">
        <v>0</v>
      </c>
      <c r="F38" s="72">
        <v>0</v>
      </c>
      <c r="G38" s="72">
        <v>0</v>
      </c>
      <c r="H38" s="73">
        <v>0</v>
      </c>
      <c r="I38" s="318"/>
      <c r="J38" s="312"/>
      <c r="K38" s="25" t="s">
        <v>168</v>
      </c>
      <c r="L38" s="74">
        <v>0</v>
      </c>
      <c r="M38" s="74">
        <v>0</v>
      </c>
      <c r="N38" s="74">
        <v>0</v>
      </c>
      <c r="O38" s="74">
        <v>0</v>
      </c>
      <c r="P38" s="88">
        <v>0</v>
      </c>
    </row>
    <row r="39" spans="1:16" ht="18" customHeight="1" x14ac:dyDescent="0.15">
      <c r="A39" s="318"/>
      <c r="B39" s="328"/>
      <c r="C39" s="23" t="s">
        <v>253</v>
      </c>
      <c r="D39" s="72">
        <v>0</v>
      </c>
      <c r="E39" s="72">
        <v>0</v>
      </c>
      <c r="F39" s="72">
        <v>0</v>
      </c>
      <c r="G39" s="72">
        <v>0</v>
      </c>
      <c r="H39" s="73">
        <v>0</v>
      </c>
      <c r="I39" s="318"/>
      <c r="J39" s="310" t="s">
        <v>87</v>
      </c>
      <c r="K39" s="311"/>
      <c r="L39" s="223">
        <v>632584</v>
      </c>
      <c r="M39" s="223">
        <v>6</v>
      </c>
      <c r="N39" s="223">
        <v>368249</v>
      </c>
      <c r="O39" s="223">
        <v>37</v>
      </c>
      <c r="P39" s="224">
        <v>1000870</v>
      </c>
    </row>
    <row r="40" spans="1:16" ht="18" customHeight="1" x14ac:dyDescent="0.15">
      <c r="A40" s="318"/>
      <c r="B40" s="328"/>
      <c r="C40" s="23" t="s">
        <v>111</v>
      </c>
      <c r="D40" s="72">
        <v>0</v>
      </c>
      <c r="E40" s="72">
        <v>0</v>
      </c>
      <c r="F40" s="72">
        <v>0</v>
      </c>
      <c r="G40" s="72">
        <v>0</v>
      </c>
      <c r="H40" s="73">
        <v>0</v>
      </c>
      <c r="I40" s="318"/>
      <c r="J40" s="314">
        <v>2</v>
      </c>
      <c r="K40" s="21" t="s">
        <v>169</v>
      </c>
      <c r="L40" s="78">
        <v>105091</v>
      </c>
      <c r="M40" s="78">
        <v>1</v>
      </c>
      <c r="N40" s="78">
        <v>0</v>
      </c>
      <c r="O40" s="78">
        <v>0</v>
      </c>
      <c r="P40" s="89">
        <v>105091</v>
      </c>
    </row>
    <row r="41" spans="1:16" ht="18" customHeight="1" x14ac:dyDescent="0.15">
      <c r="A41" s="318"/>
      <c r="B41" s="328"/>
      <c r="C41" s="23" t="s">
        <v>112</v>
      </c>
      <c r="D41" s="72">
        <v>0</v>
      </c>
      <c r="E41" s="72">
        <v>0</v>
      </c>
      <c r="F41" s="72">
        <v>0</v>
      </c>
      <c r="G41" s="72">
        <v>0</v>
      </c>
      <c r="H41" s="73">
        <v>0</v>
      </c>
      <c r="I41" s="318"/>
      <c r="J41" s="315"/>
      <c r="K41" s="24" t="s">
        <v>170</v>
      </c>
      <c r="L41" s="72">
        <v>215156</v>
      </c>
      <c r="M41" s="72">
        <v>2</v>
      </c>
      <c r="N41" s="72">
        <v>75305</v>
      </c>
      <c r="O41" s="72">
        <v>1139</v>
      </c>
      <c r="P41" s="81">
        <v>291600</v>
      </c>
    </row>
    <row r="42" spans="1:16" ht="18" customHeight="1" x14ac:dyDescent="0.15">
      <c r="A42" s="318"/>
      <c r="B42" s="328"/>
      <c r="C42" s="26" t="s">
        <v>220</v>
      </c>
      <c r="D42" s="74">
        <v>0</v>
      </c>
      <c r="E42" s="74">
        <v>0</v>
      </c>
      <c r="F42" s="74">
        <v>0</v>
      </c>
      <c r="G42" s="74">
        <v>0</v>
      </c>
      <c r="H42" s="75">
        <v>0</v>
      </c>
      <c r="I42" s="318"/>
      <c r="J42" s="315"/>
      <c r="K42" s="24" t="s">
        <v>171</v>
      </c>
      <c r="L42" s="72">
        <v>0</v>
      </c>
      <c r="M42" s="72">
        <v>0</v>
      </c>
      <c r="N42" s="72">
        <v>0</v>
      </c>
      <c r="O42" s="72">
        <v>0</v>
      </c>
      <c r="P42" s="81">
        <v>0</v>
      </c>
    </row>
    <row r="43" spans="1:16" ht="18" customHeight="1" x14ac:dyDescent="0.15">
      <c r="A43" s="318"/>
      <c r="B43" s="329"/>
      <c r="C43" s="29" t="s">
        <v>276</v>
      </c>
      <c r="D43" s="76">
        <v>0</v>
      </c>
      <c r="E43" s="76">
        <v>0</v>
      </c>
      <c r="F43" s="76">
        <v>0</v>
      </c>
      <c r="G43" s="76">
        <v>0</v>
      </c>
      <c r="H43" s="77">
        <v>0</v>
      </c>
      <c r="I43" s="318"/>
      <c r="J43" s="315"/>
      <c r="K43" s="34" t="s">
        <v>172</v>
      </c>
      <c r="L43" s="84">
        <v>0</v>
      </c>
      <c r="M43" s="84">
        <v>0</v>
      </c>
      <c r="N43" s="84">
        <v>0</v>
      </c>
      <c r="O43" s="84">
        <v>0</v>
      </c>
      <c r="P43" s="97">
        <v>0</v>
      </c>
    </row>
    <row r="44" spans="1:16" ht="18" customHeight="1" x14ac:dyDescent="0.15">
      <c r="A44" s="319"/>
      <c r="B44" s="310" t="s">
        <v>87</v>
      </c>
      <c r="C44" s="311"/>
      <c r="D44" s="223">
        <v>103475</v>
      </c>
      <c r="E44" s="223">
        <v>1</v>
      </c>
      <c r="F44" s="223">
        <v>0</v>
      </c>
      <c r="G44" s="223">
        <v>0</v>
      </c>
      <c r="H44" s="223">
        <v>103475</v>
      </c>
      <c r="I44" s="318"/>
      <c r="J44" s="315"/>
      <c r="K44" s="24" t="s">
        <v>173</v>
      </c>
      <c r="L44" s="72">
        <v>0</v>
      </c>
      <c r="M44" s="72">
        <v>0</v>
      </c>
      <c r="N44" s="72">
        <v>0</v>
      </c>
      <c r="O44" s="72">
        <v>0</v>
      </c>
      <c r="P44" s="81">
        <v>0</v>
      </c>
    </row>
    <row r="45" spans="1:16" ht="18" customHeight="1" x14ac:dyDescent="0.15">
      <c r="A45" s="316" t="s">
        <v>251</v>
      </c>
      <c r="B45" s="299"/>
      <c r="C45" s="317"/>
      <c r="D45" s="80">
        <v>316667</v>
      </c>
      <c r="E45" s="80">
        <v>3</v>
      </c>
      <c r="F45" s="80">
        <v>220742</v>
      </c>
      <c r="G45" s="80">
        <v>1289</v>
      </c>
      <c r="H45" s="80">
        <v>538698</v>
      </c>
      <c r="I45" s="318"/>
      <c r="J45" s="320"/>
      <c r="K45" s="25" t="s">
        <v>174</v>
      </c>
      <c r="L45" s="74">
        <v>950524</v>
      </c>
      <c r="M45" s="74">
        <v>9</v>
      </c>
      <c r="N45" s="74">
        <v>0</v>
      </c>
      <c r="O45" s="74">
        <v>0</v>
      </c>
      <c r="P45" s="88">
        <v>950524</v>
      </c>
    </row>
    <row r="46" spans="1:16" ht="18" customHeight="1" x14ac:dyDescent="0.15">
      <c r="A46" s="304">
        <v>4</v>
      </c>
      <c r="B46" s="327">
        <v>1</v>
      </c>
      <c r="C46" s="41" t="s">
        <v>114</v>
      </c>
      <c r="D46" s="78">
        <v>0</v>
      </c>
      <c r="E46" s="78">
        <v>0</v>
      </c>
      <c r="F46" s="78">
        <v>0</v>
      </c>
      <c r="G46" s="78">
        <v>0</v>
      </c>
      <c r="H46" s="79">
        <v>0</v>
      </c>
      <c r="I46" s="318"/>
      <c r="J46" s="310" t="s">
        <v>87</v>
      </c>
      <c r="K46" s="311"/>
      <c r="L46" s="223">
        <v>1270771</v>
      </c>
      <c r="M46" s="223">
        <v>12</v>
      </c>
      <c r="N46" s="223">
        <v>75305</v>
      </c>
      <c r="O46" s="223">
        <v>1139</v>
      </c>
      <c r="P46" s="224">
        <v>1347215</v>
      </c>
    </row>
    <row r="47" spans="1:16" ht="18" customHeight="1" x14ac:dyDescent="0.15">
      <c r="A47" s="318"/>
      <c r="B47" s="328"/>
      <c r="C47" s="42" t="s">
        <v>254</v>
      </c>
      <c r="D47" s="72">
        <v>942050</v>
      </c>
      <c r="E47" s="72">
        <v>9</v>
      </c>
      <c r="F47" s="72">
        <v>0</v>
      </c>
      <c r="G47" s="72">
        <v>67593</v>
      </c>
      <c r="H47" s="73">
        <v>1009643</v>
      </c>
      <c r="I47" s="318"/>
      <c r="J47" s="307">
        <v>3</v>
      </c>
      <c r="K47" s="21" t="s">
        <v>175</v>
      </c>
      <c r="L47" s="78">
        <v>529835</v>
      </c>
      <c r="M47" s="78">
        <v>5</v>
      </c>
      <c r="N47" s="78">
        <v>0</v>
      </c>
      <c r="O47" s="78">
        <v>5</v>
      </c>
      <c r="P47" s="89">
        <v>529840</v>
      </c>
    </row>
    <row r="48" spans="1:16" ht="18" customHeight="1" x14ac:dyDescent="0.15">
      <c r="A48" s="318"/>
      <c r="B48" s="328"/>
      <c r="C48" s="42" t="s">
        <v>116</v>
      </c>
      <c r="D48" s="74">
        <v>0</v>
      </c>
      <c r="E48" s="74">
        <v>0</v>
      </c>
      <c r="F48" s="74">
        <v>0</v>
      </c>
      <c r="G48" s="74">
        <v>0</v>
      </c>
      <c r="H48" s="75">
        <v>0</v>
      </c>
      <c r="I48" s="318"/>
      <c r="J48" s="312"/>
      <c r="K48" s="24" t="s">
        <v>176</v>
      </c>
      <c r="L48" s="72">
        <v>527207</v>
      </c>
      <c r="M48" s="72">
        <v>5</v>
      </c>
      <c r="N48" s="72">
        <v>156828</v>
      </c>
      <c r="O48" s="72">
        <v>0</v>
      </c>
      <c r="P48" s="81">
        <v>684035</v>
      </c>
    </row>
    <row r="49" spans="1:16" ht="18" customHeight="1" x14ac:dyDescent="0.15">
      <c r="A49" s="318"/>
      <c r="B49" s="328"/>
      <c r="C49" s="42" t="s">
        <v>117</v>
      </c>
      <c r="D49" s="72">
        <v>319228</v>
      </c>
      <c r="E49" s="72">
        <v>3</v>
      </c>
      <c r="F49" s="72">
        <v>0</v>
      </c>
      <c r="G49" s="72">
        <v>0</v>
      </c>
      <c r="H49" s="81">
        <v>319228</v>
      </c>
      <c r="I49" s="318"/>
      <c r="J49" s="312"/>
      <c r="K49" s="24" t="s">
        <v>177</v>
      </c>
      <c r="L49" s="72">
        <v>105967</v>
      </c>
      <c r="M49" s="72">
        <v>1</v>
      </c>
      <c r="N49" s="72">
        <v>103419</v>
      </c>
      <c r="O49" s="72">
        <v>3</v>
      </c>
      <c r="P49" s="81">
        <v>209389</v>
      </c>
    </row>
    <row r="50" spans="1:16" ht="18" customHeight="1" x14ac:dyDescent="0.15">
      <c r="A50" s="318"/>
      <c r="B50" s="329"/>
      <c r="C50" s="29" t="s">
        <v>118</v>
      </c>
      <c r="D50" s="82">
        <v>0</v>
      </c>
      <c r="E50" s="82">
        <v>0</v>
      </c>
      <c r="F50" s="82">
        <v>0</v>
      </c>
      <c r="G50" s="82">
        <v>0</v>
      </c>
      <c r="H50" s="83">
        <v>0</v>
      </c>
      <c r="I50" s="318"/>
      <c r="J50" s="312"/>
      <c r="K50" s="24" t="s">
        <v>178</v>
      </c>
      <c r="L50" s="72">
        <v>0</v>
      </c>
      <c r="M50" s="72">
        <v>0</v>
      </c>
      <c r="N50" s="72">
        <v>0</v>
      </c>
      <c r="O50" s="72">
        <v>0</v>
      </c>
      <c r="P50" s="81">
        <v>0</v>
      </c>
    </row>
    <row r="51" spans="1:16" ht="18" customHeight="1" x14ac:dyDescent="0.15">
      <c r="A51" s="318"/>
      <c r="B51" s="310" t="s">
        <v>87</v>
      </c>
      <c r="C51" s="311"/>
      <c r="D51" s="223">
        <v>1261278</v>
      </c>
      <c r="E51" s="223">
        <v>12</v>
      </c>
      <c r="F51" s="223">
        <v>0</v>
      </c>
      <c r="G51" s="223">
        <v>67593</v>
      </c>
      <c r="H51" s="223">
        <v>1328871</v>
      </c>
      <c r="I51" s="318"/>
      <c r="J51" s="313"/>
      <c r="K51" s="24" t="s">
        <v>179</v>
      </c>
      <c r="L51" s="72">
        <v>210182</v>
      </c>
      <c r="M51" s="72">
        <v>2</v>
      </c>
      <c r="N51" s="72">
        <v>0</v>
      </c>
      <c r="O51" s="72">
        <v>0</v>
      </c>
      <c r="P51" s="81">
        <v>210182</v>
      </c>
    </row>
    <row r="52" spans="1:16" ht="18" customHeight="1" x14ac:dyDescent="0.15">
      <c r="A52" s="318"/>
      <c r="B52" s="307">
        <v>2</v>
      </c>
      <c r="C52" s="21" t="s">
        <v>119</v>
      </c>
      <c r="D52" s="78">
        <v>0</v>
      </c>
      <c r="E52" s="78">
        <v>0</v>
      </c>
      <c r="F52" s="78">
        <v>0</v>
      </c>
      <c r="G52" s="78">
        <v>0</v>
      </c>
      <c r="H52" s="79">
        <v>0</v>
      </c>
      <c r="I52" s="319"/>
      <c r="J52" s="310" t="s">
        <v>87</v>
      </c>
      <c r="K52" s="311"/>
      <c r="L52" s="223">
        <v>1373191</v>
      </c>
      <c r="M52" s="223">
        <v>13</v>
      </c>
      <c r="N52" s="223">
        <v>260247</v>
      </c>
      <c r="O52" s="223">
        <v>8</v>
      </c>
      <c r="P52" s="224">
        <v>1633446</v>
      </c>
    </row>
    <row r="53" spans="1:16" ht="18" customHeight="1" x14ac:dyDescent="0.15">
      <c r="A53" s="318"/>
      <c r="B53" s="312"/>
      <c r="C53" s="34" t="s">
        <v>120</v>
      </c>
      <c r="D53" s="84">
        <v>0</v>
      </c>
      <c r="E53" s="84">
        <v>0</v>
      </c>
      <c r="F53" s="84">
        <v>168145</v>
      </c>
      <c r="G53" s="84">
        <v>3980</v>
      </c>
      <c r="H53" s="85">
        <v>172125</v>
      </c>
      <c r="I53" s="316" t="s">
        <v>251</v>
      </c>
      <c r="J53" s="300"/>
      <c r="K53" s="301"/>
      <c r="L53" s="80">
        <v>3276546</v>
      </c>
      <c r="M53" s="80">
        <v>31</v>
      </c>
      <c r="N53" s="80">
        <v>703801</v>
      </c>
      <c r="O53" s="80">
        <v>1184</v>
      </c>
      <c r="P53" s="86">
        <v>3981531</v>
      </c>
    </row>
    <row r="54" spans="1:16" ht="18" customHeight="1" x14ac:dyDescent="0.15">
      <c r="A54" s="318"/>
      <c r="B54" s="312"/>
      <c r="C54" s="24" t="s">
        <v>121</v>
      </c>
      <c r="D54" s="72">
        <v>0</v>
      </c>
      <c r="E54" s="72">
        <v>0</v>
      </c>
      <c r="F54" s="72">
        <v>197908</v>
      </c>
      <c r="G54" s="72">
        <v>0</v>
      </c>
      <c r="H54" s="73">
        <v>197908</v>
      </c>
      <c r="I54" s="304">
        <v>10</v>
      </c>
      <c r="J54" s="307">
        <v>1</v>
      </c>
      <c r="K54" s="21" t="s">
        <v>180</v>
      </c>
      <c r="L54" s="78">
        <v>0</v>
      </c>
      <c r="M54" s="78">
        <v>0</v>
      </c>
      <c r="N54" s="78">
        <v>0</v>
      </c>
      <c r="O54" s="78">
        <v>0</v>
      </c>
      <c r="P54" s="89">
        <v>0</v>
      </c>
    </row>
    <row r="55" spans="1:16" ht="18" customHeight="1" x14ac:dyDescent="0.15">
      <c r="A55" s="319"/>
      <c r="B55" s="310" t="s">
        <v>87</v>
      </c>
      <c r="C55" s="311"/>
      <c r="D55" s="223">
        <v>0</v>
      </c>
      <c r="E55" s="223">
        <v>0</v>
      </c>
      <c r="F55" s="223">
        <v>366053</v>
      </c>
      <c r="G55" s="223">
        <v>3980</v>
      </c>
      <c r="H55" s="223">
        <v>370033</v>
      </c>
      <c r="I55" s="318"/>
      <c r="J55" s="312"/>
      <c r="K55" s="24" t="s">
        <v>181</v>
      </c>
      <c r="L55" s="72">
        <v>0</v>
      </c>
      <c r="M55" s="72">
        <v>0</v>
      </c>
      <c r="N55" s="72">
        <v>0</v>
      </c>
      <c r="O55" s="72">
        <v>0</v>
      </c>
      <c r="P55" s="81">
        <v>0</v>
      </c>
    </row>
    <row r="56" spans="1:16" ht="18" customHeight="1" x14ac:dyDescent="0.15">
      <c r="A56" s="316" t="s">
        <v>251</v>
      </c>
      <c r="B56" s="299"/>
      <c r="C56" s="317"/>
      <c r="D56" s="80">
        <v>1261278</v>
      </c>
      <c r="E56" s="80">
        <v>12</v>
      </c>
      <c r="F56" s="80">
        <v>366053</v>
      </c>
      <c r="G56" s="80">
        <v>71573</v>
      </c>
      <c r="H56" s="80">
        <v>1698904</v>
      </c>
      <c r="I56" s="318"/>
      <c r="J56" s="313"/>
      <c r="K56" s="24" t="s">
        <v>182</v>
      </c>
      <c r="L56" s="72">
        <v>0</v>
      </c>
      <c r="M56" s="72">
        <v>0</v>
      </c>
      <c r="N56" s="72">
        <v>0</v>
      </c>
      <c r="O56" s="72">
        <v>0</v>
      </c>
      <c r="P56" s="81">
        <v>0</v>
      </c>
    </row>
    <row r="57" spans="1:16" ht="18" customHeight="1" x14ac:dyDescent="0.15">
      <c r="A57" s="318"/>
      <c r="B57" s="312"/>
      <c r="C57" s="24" t="s">
        <v>224</v>
      </c>
      <c r="D57" s="72">
        <v>0</v>
      </c>
      <c r="E57" s="72">
        <v>0</v>
      </c>
      <c r="F57" s="72">
        <v>0</v>
      </c>
      <c r="G57" s="72">
        <v>0</v>
      </c>
      <c r="H57" s="73">
        <v>0</v>
      </c>
      <c r="I57" s="318"/>
      <c r="J57" s="310" t="s">
        <v>87</v>
      </c>
      <c r="K57" s="311"/>
      <c r="L57" s="223">
        <v>0</v>
      </c>
      <c r="M57" s="223">
        <v>0</v>
      </c>
      <c r="N57" s="223">
        <v>0</v>
      </c>
      <c r="O57" s="223">
        <v>0</v>
      </c>
      <c r="P57" s="224">
        <v>0</v>
      </c>
    </row>
    <row r="58" spans="1:16" ht="18" customHeight="1" x14ac:dyDescent="0.15">
      <c r="A58" s="318"/>
      <c r="B58" s="312"/>
      <c r="C58" s="24" t="s">
        <v>123</v>
      </c>
      <c r="D58" s="72">
        <v>0</v>
      </c>
      <c r="E58" s="72">
        <v>0</v>
      </c>
      <c r="F58" s="72">
        <v>83571</v>
      </c>
      <c r="G58" s="72">
        <v>1</v>
      </c>
      <c r="H58" s="73">
        <v>83572</v>
      </c>
      <c r="I58" s="318"/>
      <c r="J58" s="314">
        <v>2</v>
      </c>
      <c r="K58" s="21" t="s">
        <v>183</v>
      </c>
      <c r="L58" s="78">
        <v>0</v>
      </c>
      <c r="M58" s="78">
        <v>0</v>
      </c>
      <c r="N58" s="78">
        <v>0</v>
      </c>
      <c r="O58" s="78">
        <v>0</v>
      </c>
      <c r="P58" s="89">
        <v>0</v>
      </c>
    </row>
    <row r="59" spans="1:16" ht="18" customHeight="1" x14ac:dyDescent="0.15">
      <c r="A59" s="318"/>
      <c r="B59" s="312"/>
      <c r="C59" s="24" t="s">
        <v>124</v>
      </c>
      <c r="D59" s="72">
        <v>0</v>
      </c>
      <c r="E59" s="72">
        <v>0</v>
      </c>
      <c r="F59" s="72">
        <v>10500</v>
      </c>
      <c r="G59" s="72">
        <v>29300</v>
      </c>
      <c r="H59" s="73">
        <v>39800</v>
      </c>
      <c r="I59" s="318"/>
      <c r="J59" s="315"/>
      <c r="K59" s="24" t="s">
        <v>184</v>
      </c>
      <c r="L59" s="72">
        <v>0</v>
      </c>
      <c r="M59" s="72">
        <v>0</v>
      </c>
      <c r="N59" s="72">
        <v>50143</v>
      </c>
      <c r="O59" s="72">
        <v>0</v>
      </c>
      <c r="P59" s="81">
        <v>50143</v>
      </c>
    </row>
    <row r="60" spans="1:16" ht="18" customHeight="1" x14ac:dyDescent="0.15">
      <c r="A60" s="318"/>
      <c r="B60" s="312"/>
      <c r="C60" s="24" t="s">
        <v>125</v>
      </c>
      <c r="D60" s="72">
        <v>0</v>
      </c>
      <c r="E60" s="72">
        <v>0</v>
      </c>
      <c r="F60" s="72">
        <v>0</v>
      </c>
      <c r="G60" s="72">
        <v>0</v>
      </c>
      <c r="H60" s="73">
        <v>0</v>
      </c>
      <c r="I60" s="318"/>
      <c r="J60" s="315"/>
      <c r="K60" s="24" t="s">
        <v>255</v>
      </c>
      <c r="L60" s="72">
        <v>107578</v>
      </c>
      <c r="M60" s="72">
        <v>1</v>
      </c>
      <c r="N60" s="72">
        <v>0</v>
      </c>
      <c r="O60" s="72">
        <v>0</v>
      </c>
      <c r="P60" s="81">
        <v>107578</v>
      </c>
    </row>
    <row r="61" spans="1:16" ht="18" customHeight="1" x14ac:dyDescent="0.15">
      <c r="A61" s="318"/>
      <c r="B61" s="313"/>
      <c r="C61" s="25" t="s">
        <v>126</v>
      </c>
      <c r="D61" s="74">
        <v>0</v>
      </c>
      <c r="E61" s="74">
        <v>0</v>
      </c>
      <c r="F61" s="74">
        <v>0</v>
      </c>
      <c r="G61" s="74">
        <v>0</v>
      </c>
      <c r="H61" s="75">
        <v>0</v>
      </c>
      <c r="I61" s="318"/>
      <c r="J61" s="315"/>
      <c r="K61" s="24" t="s">
        <v>186</v>
      </c>
      <c r="L61" s="72">
        <v>0</v>
      </c>
      <c r="M61" s="72">
        <v>0</v>
      </c>
      <c r="N61" s="72">
        <v>0</v>
      </c>
      <c r="O61" s="72">
        <v>0</v>
      </c>
      <c r="P61" s="81">
        <v>0</v>
      </c>
    </row>
    <row r="62" spans="1:16" ht="18" customHeight="1" x14ac:dyDescent="0.15">
      <c r="A62" s="318"/>
      <c r="B62" s="310" t="s">
        <v>87</v>
      </c>
      <c r="C62" s="311"/>
      <c r="D62" s="223">
        <v>0</v>
      </c>
      <c r="E62" s="223">
        <v>0</v>
      </c>
      <c r="F62" s="223">
        <v>94071</v>
      </c>
      <c r="G62" s="223">
        <v>29301</v>
      </c>
      <c r="H62" s="223">
        <v>123372</v>
      </c>
      <c r="I62" s="318"/>
      <c r="J62" s="320"/>
      <c r="K62" s="25" t="s">
        <v>187</v>
      </c>
      <c r="L62" s="74">
        <v>0</v>
      </c>
      <c r="M62" s="74">
        <v>0</v>
      </c>
      <c r="N62" s="74">
        <v>0</v>
      </c>
      <c r="O62" s="74">
        <v>0</v>
      </c>
      <c r="P62" s="88">
        <v>0</v>
      </c>
    </row>
    <row r="63" spans="1:16" ht="18" customHeight="1" x14ac:dyDescent="0.15">
      <c r="A63" s="318"/>
      <c r="B63" s="307">
        <v>2</v>
      </c>
      <c r="C63" s="28" t="s">
        <v>127</v>
      </c>
      <c r="D63" s="78">
        <v>531305</v>
      </c>
      <c r="E63" s="78">
        <v>5</v>
      </c>
      <c r="F63" s="78">
        <v>0</v>
      </c>
      <c r="G63" s="78">
        <v>0</v>
      </c>
      <c r="H63" s="79">
        <v>531305</v>
      </c>
      <c r="I63" s="319"/>
      <c r="J63" s="310" t="s">
        <v>87</v>
      </c>
      <c r="K63" s="311"/>
      <c r="L63" s="223">
        <v>107578</v>
      </c>
      <c r="M63" s="223">
        <v>1</v>
      </c>
      <c r="N63" s="223">
        <v>50143</v>
      </c>
      <c r="O63" s="223">
        <v>0</v>
      </c>
      <c r="P63" s="224">
        <v>157721</v>
      </c>
    </row>
    <row r="64" spans="1:16" ht="18" customHeight="1" x14ac:dyDescent="0.15">
      <c r="A64" s="318"/>
      <c r="B64" s="312"/>
      <c r="C64" s="23" t="s">
        <v>128</v>
      </c>
      <c r="D64" s="72">
        <v>107578</v>
      </c>
      <c r="E64" s="72">
        <v>1</v>
      </c>
      <c r="F64" s="72">
        <v>57946</v>
      </c>
      <c r="G64" s="72">
        <v>0</v>
      </c>
      <c r="H64" s="73">
        <v>165524</v>
      </c>
      <c r="I64" s="316" t="s">
        <v>251</v>
      </c>
      <c r="J64" s="300"/>
      <c r="K64" s="301"/>
      <c r="L64" s="80">
        <v>107578</v>
      </c>
      <c r="M64" s="80">
        <v>1</v>
      </c>
      <c r="N64" s="98">
        <v>50143</v>
      </c>
      <c r="O64" s="98">
        <v>0</v>
      </c>
      <c r="P64" s="99">
        <v>157721</v>
      </c>
    </row>
    <row r="65" spans="1:16" ht="18" customHeight="1" x14ac:dyDescent="0.15">
      <c r="A65" s="318"/>
      <c r="B65" s="312"/>
      <c r="C65" s="23" t="s">
        <v>129</v>
      </c>
      <c r="D65" s="72">
        <v>0</v>
      </c>
      <c r="E65" s="72">
        <v>0</v>
      </c>
      <c r="F65" s="72">
        <v>41390</v>
      </c>
      <c r="G65" s="72">
        <v>10</v>
      </c>
      <c r="H65" s="73">
        <v>41400</v>
      </c>
      <c r="I65" s="321">
        <v>11</v>
      </c>
      <c r="J65" s="324">
        <v>1</v>
      </c>
      <c r="K65" s="21" t="s">
        <v>188</v>
      </c>
      <c r="L65" s="78">
        <v>0</v>
      </c>
      <c r="M65" s="78">
        <v>0</v>
      </c>
      <c r="N65" s="78">
        <v>35415</v>
      </c>
      <c r="O65" s="78">
        <v>1</v>
      </c>
      <c r="P65" s="89">
        <v>35416</v>
      </c>
    </row>
    <row r="66" spans="1:16" ht="18" customHeight="1" x14ac:dyDescent="0.15">
      <c r="A66" s="318"/>
      <c r="B66" s="312"/>
      <c r="C66" s="24" t="s">
        <v>130</v>
      </c>
      <c r="D66" s="72">
        <v>0</v>
      </c>
      <c r="E66" s="72">
        <v>0</v>
      </c>
      <c r="F66" s="72">
        <v>0</v>
      </c>
      <c r="G66" s="72">
        <v>0</v>
      </c>
      <c r="H66" s="73">
        <v>0</v>
      </c>
      <c r="I66" s="322"/>
      <c r="J66" s="325"/>
      <c r="K66" s="24" t="s">
        <v>189</v>
      </c>
      <c r="L66" s="72">
        <v>0</v>
      </c>
      <c r="M66" s="72">
        <v>0</v>
      </c>
      <c r="N66" s="72">
        <v>0</v>
      </c>
      <c r="O66" s="72">
        <v>0</v>
      </c>
      <c r="P66" s="81">
        <v>0</v>
      </c>
    </row>
    <row r="67" spans="1:16" ht="18" customHeight="1" x14ac:dyDescent="0.15">
      <c r="A67" s="318"/>
      <c r="B67" s="313"/>
      <c r="C67" s="25" t="s">
        <v>131</v>
      </c>
      <c r="D67" s="74">
        <v>315272</v>
      </c>
      <c r="E67" s="74">
        <v>3</v>
      </c>
      <c r="F67" s="74">
        <v>45832</v>
      </c>
      <c r="G67" s="74">
        <v>134</v>
      </c>
      <c r="H67" s="75">
        <v>361238</v>
      </c>
      <c r="I67" s="322"/>
      <c r="J67" s="325"/>
      <c r="K67" s="25" t="s">
        <v>190</v>
      </c>
      <c r="L67" s="74">
        <v>317195</v>
      </c>
      <c r="M67" s="74">
        <v>3</v>
      </c>
      <c r="N67" s="74">
        <v>211935</v>
      </c>
      <c r="O67" s="74">
        <v>0</v>
      </c>
      <c r="P67" s="88">
        <v>529130</v>
      </c>
    </row>
    <row r="68" spans="1:16" ht="18" customHeight="1" x14ac:dyDescent="0.15">
      <c r="A68" s="319"/>
      <c r="B68" s="310" t="s">
        <v>87</v>
      </c>
      <c r="C68" s="311"/>
      <c r="D68" s="223">
        <v>954155</v>
      </c>
      <c r="E68" s="223">
        <v>9</v>
      </c>
      <c r="F68" s="223">
        <v>145168</v>
      </c>
      <c r="G68" s="223">
        <v>144</v>
      </c>
      <c r="H68" s="223">
        <v>1099467</v>
      </c>
      <c r="I68" s="322"/>
      <c r="J68" s="326" t="s">
        <v>87</v>
      </c>
      <c r="K68" s="311"/>
      <c r="L68" s="223">
        <v>317195</v>
      </c>
      <c r="M68" s="223">
        <v>3</v>
      </c>
      <c r="N68" s="223">
        <v>247350</v>
      </c>
      <c r="O68" s="223">
        <v>1</v>
      </c>
      <c r="P68" s="224">
        <v>564546</v>
      </c>
    </row>
    <row r="69" spans="1:16" ht="18" customHeight="1" x14ac:dyDescent="0.15">
      <c r="A69" s="316" t="s">
        <v>251</v>
      </c>
      <c r="B69" s="299"/>
      <c r="C69" s="317"/>
      <c r="D69" s="80">
        <v>954155</v>
      </c>
      <c r="E69" s="80">
        <v>9</v>
      </c>
      <c r="F69" s="80">
        <v>239239</v>
      </c>
      <c r="G69" s="80">
        <v>29445</v>
      </c>
      <c r="H69" s="80">
        <v>1222839</v>
      </c>
      <c r="I69" s="322"/>
      <c r="J69" s="327">
        <v>2</v>
      </c>
      <c r="K69" s="28" t="s">
        <v>191</v>
      </c>
      <c r="L69" s="78">
        <v>0</v>
      </c>
      <c r="M69" s="78">
        <v>0</v>
      </c>
      <c r="N69" s="78">
        <v>31683</v>
      </c>
      <c r="O69" s="78">
        <v>71823</v>
      </c>
      <c r="P69" s="89">
        <v>103506</v>
      </c>
    </row>
    <row r="70" spans="1:16" ht="18" customHeight="1" x14ac:dyDescent="0.15">
      <c r="A70" s="304">
        <v>6</v>
      </c>
      <c r="B70" s="307">
        <v>1</v>
      </c>
      <c r="C70" s="21" t="s">
        <v>132</v>
      </c>
      <c r="D70" s="78">
        <v>105091</v>
      </c>
      <c r="E70" s="78">
        <v>1</v>
      </c>
      <c r="F70" s="78">
        <v>124994</v>
      </c>
      <c r="G70" s="78">
        <v>1</v>
      </c>
      <c r="H70" s="79">
        <v>230086</v>
      </c>
      <c r="I70" s="322"/>
      <c r="J70" s="328"/>
      <c r="K70" s="23" t="s">
        <v>192</v>
      </c>
      <c r="L70" s="72">
        <v>2006660</v>
      </c>
      <c r="M70" s="72">
        <v>19</v>
      </c>
      <c r="N70" s="72">
        <v>0</v>
      </c>
      <c r="O70" s="72">
        <v>0</v>
      </c>
      <c r="P70" s="81">
        <v>2006660</v>
      </c>
    </row>
    <row r="71" spans="1:16" ht="18" customHeight="1" x14ac:dyDescent="0.15">
      <c r="A71" s="318"/>
      <c r="B71" s="312"/>
      <c r="C71" s="24" t="s">
        <v>133</v>
      </c>
      <c r="D71" s="72">
        <v>0</v>
      </c>
      <c r="E71" s="72">
        <v>0</v>
      </c>
      <c r="F71" s="72">
        <v>0</v>
      </c>
      <c r="G71" s="72">
        <v>0</v>
      </c>
      <c r="H71" s="73">
        <v>0</v>
      </c>
      <c r="I71" s="322"/>
      <c r="J71" s="328"/>
      <c r="K71" s="35" t="s">
        <v>193</v>
      </c>
      <c r="L71" s="74">
        <v>0</v>
      </c>
      <c r="M71" s="74">
        <v>0</v>
      </c>
      <c r="N71" s="74">
        <v>0</v>
      </c>
      <c r="O71" s="74">
        <v>0</v>
      </c>
      <c r="P71" s="88">
        <v>0</v>
      </c>
    </row>
    <row r="72" spans="1:16" ht="18" customHeight="1" x14ac:dyDescent="0.15">
      <c r="A72" s="318"/>
      <c r="B72" s="312"/>
      <c r="C72" s="24" t="s">
        <v>134</v>
      </c>
      <c r="D72" s="72">
        <v>0</v>
      </c>
      <c r="E72" s="72">
        <v>0</v>
      </c>
      <c r="F72" s="72">
        <v>38021</v>
      </c>
      <c r="G72" s="72">
        <v>0</v>
      </c>
      <c r="H72" s="73">
        <v>38021</v>
      </c>
      <c r="I72" s="322"/>
      <c r="J72" s="329"/>
      <c r="K72" s="29" t="s">
        <v>321</v>
      </c>
      <c r="L72" s="82">
        <v>0</v>
      </c>
      <c r="M72" s="82">
        <v>0</v>
      </c>
      <c r="N72" s="82">
        <v>0</v>
      </c>
      <c r="O72" s="82">
        <v>126737</v>
      </c>
      <c r="P72" s="83">
        <v>126737</v>
      </c>
    </row>
    <row r="73" spans="1:16" ht="18" customHeight="1" x14ac:dyDescent="0.15">
      <c r="A73" s="318"/>
      <c r="B73" s="312"/>
      <c r="C73" s="24" t="s">
        <v>135</v>
      </c>
      <c r="D73" s="72">
        <v>0</v>
      </c>
      <c r="E73" s="72">
        <v>0</v>
      </c>
      <c r="F73" s="72">
        <v>105614</v>
      </c>
      <c r="G73" s="72">
        <v>0</v>
      </c>
      <c r="H73" s="73">
        <v>105614</v>
      </c>
      <c r="I73" s="323"/>
      <c r="J73" s="326" t="s">
        <v>87</v>
      </c>
      <c r="K73" s="311"/>
      <c r="L73" s="223">
        <v>2006660</v>
      </c>
      <c r="M73" s="223">
        <v>19</v>
      </c>
      <c r="N73" s="223">
        <v>31683</v>
      </c>
      <c r="O73" s="223">
        <v>198560</v>
      </c>
      <c r="P73" s="224">
        <v>2236903</v>
      </c>
    </row>
    <row r="74" spans="1:16" ht="18" customHeight="1" x14ac:dyDescent="0.15">
      <c r="A74" s="318"/>
      <c r="B74" s="312"/>
      <c r="C74" s="24" t="s">
        <v>136</v>
      </c>
      <c r="D74" s="72">
        <v>0</v>
      </c>
      <c r="E74" s="72">
        <v>0</v>
      </c>
      <c r="F74" s="72">
        <v>0</v>
      </c>
      <c r="G74" s="72">
        <v>0</v>
      </c>
      <c r="H74" s="73">
        <v>0</v>
      </c>
      <c r="I74" s="316" t="s">
        <v>251</v>
      </c>
      <c r="J74" s="300"/>
      <c r="K74" s="301"/>
      <c r="L74" s="80">
        <v>2323855</v>
      </c>
      <c r="M74" s="80">
        <v>22</v>
      </c>
      <c r="N74" s="80">
        <v>279033</v>
      </c>
      <c r="O74" s="80">
        <v>198561</v>
      </c>
      <c r="P74" s="86">
        <v>2801449</v>
      </c>
    </row>
    <row r="75" spans="1:16" ht="18" customHeight="1" x14ac:dyDescent="0.15">
      <c r="A75" s="318"/>
      <c r="B75" s="312"/>
      <c r="C75" s="24" t="s">
        <v>137</v>
      </c>
      <c r="D75" s="72">
        <v>0</v>
      </c>
      <c r="E75" s="72">
        <v>0</v>
      </c>
      <c r="F75" s="72">
        <v>57464</v>
      </c>
      <c r="G75" s="72">
        <v>0</v>
      </c>
      <c r="H75" s="73">
        <v>57464</v>
      </c>
      <c r="I75" s="304">
        <v>12</v>
      </c>
      <c r="J75" s="307">
        <v>1</v>
      </c>
      <c r="K75" s="24" t="s">
        <v>194</v>
      </c>
      <c r="L75" s="72">
        <v>0</v>
      </c>
      <c r="M75" s="72">
        <v>0</v>
      </c>
      <c r="N75" s="72">
        <v>0</v>
      </c>
      <c r="O75" s="72">
        <v>0</v>
      </c>
      <c r="P75" s="81">
        <v>0</v>
      </c>
    </row>
    <row r="76" spans="1:16" ht="18" customHeight="1" x14ac:dyDescent="0.15">
      <c r="A76" s="318"/>
      <c r="B76" s="310" t="s">
        <v>87</v>
      </c>
      <c r="C76" s="311"/>
      <c r="D76" s="223">
        <v>105091</v>
      </c>
      <c r="E76" s="223">
        <v>1</v>
      </c>
      <c r="F76" s="223">
        <v>326093</v>
      </c>
      <c r="G76" s="223">
        <v>1</v>
      </c>
      <c r="H76" s="223">
        <v>431185</v>
      </c>
      <c r="I76" s="305"/>
      <c r="J76" s="308"/>
      <c r="K76" s="24" t="s">
        <v>195</v>
      </c>
      <c r="L76" s="72">
        <v>0</v>
      </c>
      <c r="M76" s="72">
        <v>0</v>
      </c>
      <c r="N76" s="72">
        <v>0</v>
      </c>
      <c r="O76" s="72">
        <v>0</v>
      </c>
      <c r="P76" s="81">
        <v>0</v>
      </c>
    </row>
    <row r="77" spans="1:16" ht="18" customHeight="1" x14ac:dyDescent="0.15">
      <c r="A77" s="318"/>
      <c r="B77" s="307">
        <v>2</v>
      </c>
      <c r="C77" s="21" t="s">
        <v>138</v>
      </c>
      <c r="D77" s="78">
        <v>0</v>
      </c>
      <c r="E77" s="78">
        <v>0</v>
      </c>
      <c r="F77" s="78">
        <v>44507</v>
      </c>
      <c r="G77" s="78">
        <v>0</v>
      </c>
      <c r="H77" s="79">
        <v>44507</v>
      </c>
      <c r="I77" s="305"/>
      <c r="J77" s="309"/>
      <c r="K77" s="25" t="s">
        <v>196</v>
      </c>
      <c r="L77" s="74">
        <v>0</v>
      </c>
      <c r="M77" s="74">
        <v>0</v>
      </c>
      <c r="N77" s="74">
        <v>105967</v>
      </c>
      <c r="O77" s="74">
        <v>33</v>
      </c>
      <c r="P77" s="88">
        <v>106000</v>
      </c>
    </row>
    <row r="78" spans="1:16" ht="18" customHeight="1" x14ac:dyDescent="0.15">
      <c r="A78" s="318"/>
      <c r="B78" s="312"/>
      <c r="C78" s="24" t="s">
        <v>139</v>
      </c>
      <c r="D78" s="72">
        <v>0</v>
      </c>
      <c r="E78" s="72">
        <v>0</v>
      </c>
      <c r="F78" s="72">
        <v>0</v>
      </c>
      <c r="G78" s="72">
        <v>0</v>
      </c>
      <c r="H78" s="73">
        <v>0</v>
      </c>
      <c r="I78" s="305"/>
      <c r="J78" s="310" t="s">
        <v>87</v>
      </c>
      <c r="K78" s="311"/>
      <c r="L78" s="223">
        <v>0</v>
      </c>
      <c r="M78" s="223">
        <v>0</v>
      </c>
      <c r="N78" s="223">
        <v>105967</v>
      </c>
      <c r="O78" s="223">
        <v>33</v>
      </c>
      <c r="P78" s="224">
        <v>106000</v>
      </c>
    </row>
    <row r="79" spans="1:16" ht="18" customHeight="1" x14ac:dyDescent="0.15">
      <c r="A79" s="318"/>
      <c r="B79" s="313"/>
      <c r="C79" s="25" t="s">
        <v>140</v>
      </c>
      <c r="D79" s="74">
        <v>105967</v>
      </c>
      <c r="E79" s="74">
        <v>1</v>
      </c>
      <c r="F79" s="74">
        <v>0</v>
      </c>
      <c r="G79" s="74">
        <v>0</v>
      </c>
      <c r="H79" s="75">
        <v>105967</v>
      </c>
      <c r="I79" s="305"/>
      <c r="J79" s="314">
        <v>2</v>
      </c>
      <c r="K79" s="21" t="s">
        <v>197</v>
      </c>
      <c r="L79" s="78">
        <v>0</v>
      </c>
      <c r="M79" s="78">
        <v>0</v>
      </c>
      <c r="N79" s="78">
        <v>0</v>
      </c>
      <c r="O79" s="78">
        <v>0</v>
      </c>
      <c r="P79" s="89">
        <v>0</v>
      </c>
    </row>
    <row r="80" spans="1:16" ht="18" customHeight="1" x14ac:dyDescent="0.15">
      <c r="A80" s="319"/>
      <c r="B80" s="310" t="s">
        <v>87</v>
      </c>
      <c r="C80" s="311"/>
      <c r="D80" s="223">
        <v>105967</v>
      </c>
      <c r="E80" s="223">
        <v>1</v>
      </c>
      <c r="F80" s="223">
        <v>44507</v>
      </c>
      <c r="G80" s="223">
        <v>0</v>
      </c>
      <c r="H80" s="224">
        <v>150474</v>
      </c>
      <c r="I80" s="305"/>
      <c r="J80" s="315"/>
      <c r="K80" s="24" t="s">
        <v>239</v>
      </c>
      <c r="L80" s="72">
        <v>0</v>
      </c>
      <c r="M80" s="72">
        <v>0</v>
      </c>
      <c r="N80" s="72">
        <v>0</v>
      </c>
      <c r="O80" s="72">
        <v>0</v>
      </c>
      <c r="P80" s="81">
        <v>0</v>
      </c>
    </row>
    <row r="81" spans="1:16" ht="18" customHeight="1" x14ac:dyDescent="0.15">
      <c r="A81" s="316" t="s">
        <v>251</v>
      </c>
      <c r="B81" s="299"/>
      <c r="C81" s="317"/>
      <c r="D81" s="80">
        <v>211058</v>
      </c>
      <c r="E81" s="80">
        <v>2</v>
      </c>
      <c r="F81" s="80">
        <v>370600</v>
      </c>
      <c r="G81" s="80">
        <v>1</v>
      </c>
      <c r="H81" s="86">
        <v>581659</v>
      </c>
      <c r="I81" s="305"/>
      <c r="J81" s="315"/>
      <c r="K81" s="24" t="s">
        <v>199</v>
      </c>
      <c r="L81" s="72">
        <v>0</v>
      </c>
      <c r="M81" s="72">
        <v>0</v>
      </c>
      <c r="N81" s="72">
        <v>0</v>
      </c>
      <c r="O81" s="72">
        <v>0</v>
      </c>
      <c r="P81" s="81">
        <v>0</v>
      </c>
    </row>
    <row r="82" spans="1:16" ht="18" customHeight="1" x14ac:dyDescent="0.15">
      <c r="A82" s="55"/>
      <c r="B82" s="56"/>
      <c r="C82" s="57"/>
      <c r="D82" s="58"/>
      <c r="E82" s="58"/>
      <c r="F82" s="58"/>
      <c r="G82" s="58"/>
      <c r="H82" s="59"/>
      <c r="I82" s="306"/>
      <c r="J82" s="310" t="s">
        <v>87</v>
      </c>
      <c r="K82" s="311"/>
      <c r="L82" s="223">
        <v>0</v>
      </c>
      <c r="M82" s="223">
        <v>0</v>
      </c>
      <c r="N82" s="223">
        <v>0</v>
      </c>
      <c r="O82" s="223">
        <v>0</v>
      </c>
      <c r="P82" s="224">
        <v>0</v>
      </c>
    </row>
    <row r="83" spans="1:16" ht="18" customHeight="1" x14ac:dyDescent="0.15">
      <c r="A83" s="60"/>
      <c r="B83" s="61"/>
      <c r="C83" s="62"/>
      <c r="D83" s="63"/>
      <c r="E83" s="63"/>
      <c r="F83" s="63"/>
      <c r="G83" s="63"/>
      <c r="H83" s="64"/>
      <c r="I83" s="299" t="s">
        <v>251</v>
      </c>
      <c r="J83" s="300"/>
      <c r="K83" s="301"/>
      <c r="L83" s="80">
        <v>0</v>
      </c>
      <c r="M83" s="80">
        <v>0</v>
      </c>
      <c r="N83" s="80">
        <v>105967</v>
      </c>
      <c r="O83" s="80">
        <v>33</v>
      </c>
      <c r="P83" s="86">
        <v>106000</v>
      </c>
    </row>
    <row r="84" spans="1:16" ht="18" customHeight="1" x14ac:dyDescent="0.15">
      <c r="A84" s="65"/>
      <c r="B84" s="66"/>
      <c r="C84" s="67"/>
      <c r="D84" s="68"/>
      <c r="E84" s="68"/>
      <c r="F84" s="68"/>
      <c r="G84" s="68"/>
      <c r="H84" s="69"/>
      <c r="I84" s="302" t="s">
        <v>256</v>
      </c>
      <c r="J84" s="302"/>
      <c r="K84" s="303"/>
      <c r="L84" s="228">
        <f>SUM(D4:D81,L4:L83)/3</f>
        <v>11299442</v>
      </c>
      <c r="M84" s="228">
        <f t="shared" ref="M84:P84" si="0">SUM(E4:E81,M4:M83)/3</f>
        <v>107</v>
      </c>
      <c r="N84" s="228">
        <f t="shared" si="0"/>
        <v>3654719</v>
      </c>
      <c r="O84" s="228">
        <f t="shared" si="0"/>
        <v>339019</v>
      </c>
      <c r="P84" s="229">
        <f t="shared" si="0"/>
        <v>15293180</v>
      </c>
    </row>
    <row r="85" spans="1:16" ht="18.75" customHeight="1" x14ac:dyDescent="0.15"/>
    <row r="86" spans="1:16" s="36" customFormat="1" ht="18.75" customHeight="1" x14ac:dyDescent="0.15">
      <c r="K86" s="37"/>
      <c r="L86" s="22"/>
      <c r="M86" s="22"/>
      <c r="N86" s="22"/>
      <c r="O86" s="22"/>
      <c r="P86" s="22"/>
    </row>
    <row r="87" spans="1:16" s="36" customFormat="1" ht="18.75" customHeight="1" x14ac:dyDescent="0.15">
      <c r="K87" s="37"/>
      <c r="L87" s="22"/>
      <c r="M87" s="22"/>
      <c r="N87" s="22"/>
      <c r="O87" s="22"/>
      <c r="P87" s="22"/>
    </row>
    <row r="88" spans="1:16" s="36" customFormat="1" ht="18.75" customHeight="1" x14ac:dyDescent="0.15">
      <c r="K88" s="37"/>
      <c r="L88" s="22"/>
      <c r="M88" s="22"/>
      <c r="N88" s="22"/>
      <c r="O88" s="22"/>
      <c r="P88" s="22"/>
    </row>
    <row r="89" spans="1:16" s="36" customFormat="1" ht="18.75" customHeight="1" x14ac:dyDescent="0.15">
      <c r="K89" s="37"/>
      <c r="L89" s="22"/>
      <c r="M89" s="22"/>
      <c r="N89" s="22"/>
      <c r="O89" s="22"/>
      <c r="P89" s="22"/>
    </row>
    <row r="90" spans="1:16" s="36" customFormat="1" ht="18.75" customHeight="1" x14ac:dyDescent="0.15">
      <c r="K90" s="37"/>
      <c r="L90" s="22"/>
      <c r="M90" s="22"/>
      <c r="N90" s="22"/>
      <c r="O90" s="22"/>
      <c r="P90" s="22"/>
    </row>
    <row r="91" spans="1:16" s="36" customFormat="1" ht="18.75" customHeight="1" x14ac:dyDescent="0.15">
      <c r="K91" s="37"/>
      <c r="L91" s="22"/>
      <c r="M91" s="22"/>
      <c r="N91" s="22"/>
      <c r="O91" s="22"/>
      <c r="P91" s="22"/>
    </row>
    <row r="92" spans="1:16" s="36" customFormat="1" ht="18.75" customHeight="1" x14ac:dyDescent="0.15">
      <c r="K92" s="37"/>
      <c r="L92" s="22"/>
      <c r="M92" s="22"/>
      <c r="N92" s="22"/>
      <c r="O92" s="22"/>
      <c r="P92" s="22"/>
    </row>
    <row r="93" spans="1:16" s="36" customFormat="1" ht="18.75" customHeight="1" x14ac:dyDescent="0.15">
      <c r="K93" s="37"/>
      <c r="L93" s="22"/>
      <c r="M93" s="22"/>
      <c r="N93" s="22"/>
      <c r="O93" s="22"/>
      <c r="P93" s="22"/>
    </row>
    <row r="94" spans="1:16" s="36" customFormat="1" ht="18.75" customHeight="1" x14ac:dyDescent="0.15">
      <c r="K94" s="37"/>
      <c r="L94" s="22"/>
      <c r="M94" s="22"/>
      <c r="N94" s="22"/>
      <c r="O94" s="22"/>
      <c r="P94" s="22"/>
    </row>
    <row r="95" spans="1:16" s="36" customFormat="1" ht="18.75" customHeight="1" x14ac:dyDescent="0.15">
      <c r="K95" s="37"/>
      <c r="L95" s="22"/>
      <c r="M95" s="22"/>
      <c r="N95" s="22"/>
      <c r="O95" s="22"/>
      <c r="P95" s="22"/>
    </row>
    <row r="96" spans="1:16" s="36" customFormat="1" ht="18.75" customHeight="1" x14ac:dyDescent="0.15">
      <c r="K96" s="37"/>
      <c r="L96" s="22"/>
      <c r="M96" s="22"/>
      <c r="N96" s="22"/>
      <c r="O96" s="22"/>
      <c r="P96" s="22"/>
    </row>
    <row r="97" spans="11:16" s="36" customFormat="1" ht="18.75" customHeight="1" x14ac:dyDescent="0.15">
      <c r="K97" s="37"/>
      <c r="L97" s="22"/>
      <c r="M97" s="22"/>
      <c r="N97" s="22"/>
      <c r="O97" s="22"/>
      <c r="P97" s="22"/>
    </row>
    <row r="98" spans="11:16" s="36" customFormat="1" ht="18.75" customHeight="1" x14ac:dyDescent="0.15">
      <c r="K98" s="37"/>
      <c r="L98" s="22"/>
      <c r="M98" s="22"/>
      <c r="N98" s="22"/>
      <c r="O98" s="22"/>
      <c r="P98" s="22"/>
    </row>
    <row r="99" spans="11:16" s="36" customFormat="1" ht="18.75" customHeight="1" x14ac:dyDescent="0.15">
      <c r="K99" s="37"/>
      <c r="L99" s="22"/>
      <c r="M99" s="22"/>
      <c r="N99" s="22"/>
      <c r="O99" s="22"/>
      <c r="P99" s="22"/>
    </row>
    <row r="100" spans="11:16" s="36" customFormat="1" ht="18.75" customHeight="1" x14ac:dyDescent="0.15">
      <c r="K100" s="37"/>
      <c r="L100" s="22"/>
      <c r="M100" s="22"/>
      <c r="N100" s="22"/>
      <c r="O100" s="22"/>
      <c r="P100" s="22"/>
    </row>
    <row r="101" spans="11:16" s="36" customFormat="1" ht="18.75" customHeight="1" x14ac:dyDescent="0.15">
      <c r="K101" s="37"/>
      <c r="L101" s="22"/>
      <c r="M101" s="22"/>
      <c r="N101" s="22"/>
      <c r="O101" s="22"/>
      <c r="P101" s="22"/>
    </row>
    <row r="102" spans="11:16" s="36" customFormat="1" ht="18.75" customHeight="1" x14ac:dyDescent="0.15">
      <c r="K102" s="37"/>
      <c r="L102" s="22"/>
      <c r="M102" s="22"/>
      <c r="N102" s="22"/>
      <c r="O102" s="22"/>
      <c r="P102" s="22"/>
    </row>
    <row r="103" spans="11:16" s="36" customFormat="1" ht="18.75" customHeight="1" x14ac:dyDescent="0.15">
      <c r="K103" s="37"/>
      <c r="L103" s="22"/>
      <c r="M103" s="22"/>
      <c r="N103" s="22"/>
      <c r="O103" s="22"/>
      <c r="P103" s="22"/>
    </row>
    <row r="104" spans="11:16" s="36" customFormat="1" ht="18.75" customHeight="1" x14ac:dyDescent="0.15">
      <c r="K104" s="37"/>
      <c r="L104" s="22"/>
      <c r="M104" s="22"/>
      <c r="N104" s="22"/>
      <c r="O104" s="22"/>
      <c r="P104" s="22"/>
    </row>
    <row r="105" spans="11:16" s="36" customFormat="1" ht="18.75" customHeight="1" x14ac:dyDescent="0.15">
      <c r="K105" s="37"/>
      <c r="L105" s="22"/>
      <c r="M105" s="22"/>
      <c r="N105" s="22"/>
      <c r="O105" s="22"/>
      <c r="P105" s="22"/>
    </row>
    <row r="106" spans="11:16" s="36" customFormat="1" ht="18.75" customHeight="1" x14ac:dyDescent="0.15">
      <c r="K106" s="37"/>
      <c r="L106" s="22"/>
      <c r="M106" s="22"/>
      <c r="N106" s="22"/>
      <c r="O106" s="22"/>
      <c r="P106" s="22"/>
    </row>
    <row r="107" spans="11:16" s="36" customFormat="1" ht="18.75" customHeight="1" x14ac:dyDescent="0.15">
      <c r="K107" s="37"/>
      <c r="L107" s="22"/>
      <c r="M107" s="22"/>
      <c r="N107" s="22"/>
      <c r="O107" s="22"/>
      <c r="P107" s="22"/>
    </row>
    <row r="108" spans="11:16" s="36" customFormat="1" ht="18.75" customHeight="1" x14ac:dyDescent="0.15">
      <c r="K108" s="37"/>
      <c r="L108" s="22"/>
      <c r="M108" s="22"/>
      <c r="N108" s="22"/>
      <c r="O108" s="22"/>
      <c r="P108" s="22"/>
    </row>
    <row r="109" spans="11:16" s="36" customFormat="1" ht="18.75" customHeight="1" x14ac:dyDescent="0.15">
      <c r="K109" s="37"/>
      <c r="L109" s="22"/>
      <c r="M109" s="22"/>
      <c r="N109" s="22"/>
      <c r="O109" s="22"/>
      <c r="P109" s="22"/>
    </row>
    <row r="110" spans="11:16" s="36" customFormat="1" ht="18.75" customHeight="1" x14ac:dyDescent="0.15">
      <c r="K110" s="37"/>
      <c r="L110" s="22"/>
      <c r="M110" s="22"/>
      <c r="N110" s="22"/>
      <c r="O110" s="22"/>
      <c r="P110" s="22"/>
    </row>
    <row r="111" spans="11:16" s="36" customFormat="1" ht="18.75" customHeight="1" x14ac:dyDescent="0.15">
      <c r="K111" s="37"/>
      <c r="L111" s="22"/>
      <c r="M111" s="22"/>
      <c r="N111" s="22"/>
      <c r="O111" s="22"/>
      <c r="P111" s="22"/>
    </row>
    <row r="112" spans="11:16" s="36" customFormat="1" ht="18.75" customHeight="1" x14ac:dyDescent="0.15">
      <c r="K112" s="37"/>
      <c r="L112" s="22"/>
      <c r="M112" s="22"/>
      <c r="N112" s="22"/>
      <c r="O112" s="22"/>
      <c r="P112" s="22"/>
    </row>
    <row r="113" spans="11:16" s="36" customFormat="1" ht="18.75" customHeight="1" x14ac:dyDescent="0.15">
      <c r="K113" s="37"/>
      <c r="L113" s="22"/>
      <c r="M113" s="22"/>
      <c r="N113" s="22"/>
      <c r="O113" s="22"/>
      <c r="P113" s="22"/>
    </row>
    <row r="114" spans="11:16" s="36" customFormat="1" ht="18.75" customHeight="1" x14ac:dyDescent="0.15">
      <c r="K114" s="37"/>
      <c r="L114" s="22"/>
      <c r="M114" s="22"/>
      <c r="N114" s="22"/>
      <c r="O114" s="22"/>
      <c r="P114" s="22"/>
    </row>
    <row r="115" spans="11:16" s="36" customFormat="1" ht="18.75" customHeight="1" x14ac:dyDescent="0.15">
      <c r="K115" s="37"/>
      <c r="L115" s="22"/>
      <c r="M115" s="22"/>
      <c r="N115" s="22"/>
      <c r="O115" s="22"/>
      <c r="P115" s="22"/>
    </row>
    <row r="116" spans="11:16" s="36" customFormat="1" ht="18.75" customHeight="1" x14ac:dyDescent="0.15">
      <c r="K116" s="37"/>
      <c r="L116" s="22"/>
      <c r="M116" s="22"/>
      <c r="N116" s="22"/>
      <c r="O116" s="22"/>
      <c r="P116" s="22"/>
    </row>
    <row r="117" spans="11:16" s="36" customFormat="1" ht="18.75" customHeight="1" x14ac:dyDescent="0.15">
      <c r="K117" s="37"/>
      <c r="L117" s="22"/>
      <c r="M117" s="22"/>
      <c r="N117" s="22"/>
      <c r="O117" s="22"/>
      <c r="P117" s="22"/>
    </row>
    <row r="118" spans="11:16" s="36" customFormat="1" ht="18.75" customHeight="1" x14ac:dyDescent="0.15">
      <c r="K118" s="37"/>
      <c r="L118" s="22"/>
      <c r="M118" s="22"/>
      <c r="N118" s="22"/>
      <c r="O118" s="22"/>
      <c r="P118" s="22"/>
    </row>
    <row r="119" spans="11:16" s="36" customFormat="1" ht="18.75" customHeight="1" x14ac:dyDescent="0.15">
      <c r="K119" s="37"/>
      <c r="L119" s="22"/>
      <c r="M119" s="22"/>
      <c r="N119" s="22"/>
      <c r="O119" s="22"/>
      <c r="P119" s="22"/>
    </row>
    <row r="120" spans="11:16" s="36" customFormat="1" ht="18.75" customHeight="1" x14ac:dyDescent="0.15">
      <c r="K120" s="37"/>
      <c r="L120" s="22"/>
      <c r="M120" s="22"/>
      <c r="N120" s="22"/>
      <c r="O120" s="22"/>
      <c r="P120" s="22"/>
    </row>
    <row r="121" spans="11:16" s="36" customFormat="1" ht="18.75" customHeight="1" x14ac:dyDescent="0.15">
      <c r="K121" s="37"/>
      <c r="L121" s="22"/>
      <c r="M121" s="22"/>
      <c r="N121" s="22"/>
      <c r="O121" s="22"/>
      <c r="P121" s="22"/>
    </row>
    <row r="122" spans="11:16" s="36" customFormat="1" ht="18.75" customHeight="1" x14ac:dyDescent="0.15">
      <c r="K122" s="37"/>
      <c r="L122" s="22"/>
      <c r="M122" s="22"/>
      <c r="N122" s="22"/>
      <c r="O122" s="22"/>
      <c r="P122" s="22"/>
    </row>
    <row r="123" spans="11:16" s="36" customFormat="1" ht="18.75" customHeight="1" x14ac:dyDescent="0.15">
      <c r="K123" s="37"/>
      <c r="L123" s="22"/>
      <c r="M123" s="22"/>
      <c r="N123" s="22"/>
      <c r="O123" s="22"/>
      <c r="P123" s="22"/>
    </row>
    <row r="124" spans="11:16" s="36" customFormat="1" ht="18.75" customHeight="1" x14ac:dyDescent="0.15">
      <c r="K124" s="37"/>
      <c r="L124" s="22"/>
      <c r="M124" s="22"/>
      <c r="N124" s="22"/>
      <c r="O124" s="22"/>
      <c r="P124" s="22"/>
    </row>
    <row r="125" spans="11:16" s="36" customFormat="1" ht="18.75" customHeight="1" x14ac:dyDescent="0.15">
      <c r="K125" s="37"/>
      <c r="L125" s="22"/>
      <c r="M125" s="22"/>
      <c r="N125" s="22"/>
      <c r="O125" s="22"/>
      <c r="P125" s="22"/>
    </row>
    <row r="126" spans="11:16" s="36" customFormat="1" ht="18.75" customHeight="1" x14ac:dyDescent="0.15">
      <c r="K126" s="37"/>
      <c r="L126" s="22"/>
      <c r="M126" s="22"/>
      <c r="N126" s="22"/>
      <c r="O126" s="22"/>
      <c r="P126" s="22"/>
    </row>
    <row r="127" spans="11:16" s="36" customFormat="1" ht="18.75" customHeight="1" x14ac:dyDescent="0.15">
      <c r="K127" s="37"/>
      <c r="L127" s="22"/>
      <c r="M127" s="22"/>
      <c r="N127" s="22"/>
      <c r="O127" s="22"/>
      <c r="P127" s="22"/>
    </row>
    <row r="128" spans="11:16" s="36" customFormat="1" ht="18.75" customHeight="1" x14ac:dyDescent="0.15">
      <c r="K128" s="37"/>
      <c r="L128" s="22"/>
      <c r="M128" s="22"/>
      <c r="N128" s="22"/>
      <c r="O128" s="22"/>
      <c r="P128" s="22"/>
    </row>
    <row r="129" spans="11:16" s="36" customFormat="1" ht="18.75" customHeight="1" x14ac:dyDescent="0.15">
      <c r="K129" s="37"/>
      <c r="L129" s="22"/>
      <c r="M129" s="22"/>
      <c r="N129" s="22"/>
      <c r="O129" s="22"/>
      <c r="P129" s="22"/>
    </row>
    <row r="130" spans="11:16" s="36" customFormat="1" ht="18.75" customHeight="1" x14ac:dyDescent="0.15">
      <c r="K130" s="37"/>
      <c r="L130" s="22"/>
      <c r="M130" s="22"/>
      <c r="N130" s="22"/>
      <c r="O130" s="22"/>
      <c r="P130" s="22"/>
    </row>
    <row r="131" spans="11:16" s="36" customFormat="1" ht="18.75" customHeight="1" x14ac:dyDescent="0.15">
      <c r="K131" s="37"/>
      <c r="L131" s="22"/>
      <c r="M131" s="22"/>
      <c r="N131" s="22"/>
      <c r="O131" s="22"/>
      <c r="P131" s="22"/>
    </row>
    <row r="132" spans="11:16" s="36" customFormat="1" ht="18.75" customHeight="1" x14ac:dyDescent="0.15">
      <c r="K132" s="37"/>
      <c r="L132" s="22"/>
      <c r="M132" s="22"/>
      <c r="N132" s="22"/>
      <c r="O132" s="22"/>
      <c r="P132" s="22"/>
    </row>
    <row r="133" spans="11:16" s="36" customFormat="1" ht="18.75" customHeight="1" x14ac:dyDescent="0.15">
      <c r="K133" s="37"/>
      <c r="L133" s="22"/>
      <c r="M133" s="22"/>
      <c r="N133" s="22"/>
      <c r="O133" s="22"/>
      <c r="P133" s="22"/>
    </row>
    <row r="134" spans="11:16" s="36" customFormat="1" ht="18.75" customHeight="1" x14ac:dyDescent="0.15">
      <c r="K134" s="37"/>
      <c r="L134" s="22"/>
      <c r="M134" s="22"/>
      <c r="N134" s="22"/>
      <c r="O134" s="22"/>
      <c r="P134" s="22"/>
    </row>
    <row r="135" spans="11:16" s="36" customFormat="1" ht="18.75" customHeight="1" x14ac:dyDescent="0.15">
      <c r="K135" s="37"/>
      <c r="L135" s="22"/>
      <c r="M135" s="22"/>
      <c r="N135" s="22"/>
      <c r="O135" s="22"/>
      <c r="P135" s="22"/>
    </row>
    <row r="136" spans="11:16" s="36" customFormat="1" ht="18.75" customHeight="1" x14ac:dyDescent="0.15">
      <c r="K136" s="37"/>
      <c r="L136" s="22"/>
      <c r="M136" s="22"/>
      <c r="N136" s="22"/>
      <c r="O136" s="22"/>
      <c r="P136" s="22"/>
    </row>
    <row r="137" spans="11:16" s="36" customFormat="1" ht="18.75" customHeight="1" x14ac:dyDescent="0.15">
      <c r="K137" s="37"/>
      <c r="L137" s="22"/>
      <c r="M137" s="22"/>
      <c r="N137" s="22"/>
      <c r="O137" s="22"/>
      <c r="P137" s="22"/>
    </row>
    <row r="138" spans="11:16" s="36" customFormat="1" ht="18.75" customHeight="1" x14ac:dyDescent="0.15">
      <c r="K138" s="37"/>
      <c r="L138" s="22"/>
      <c r="M138" s="22"/>
      <c r="N138" s="22"/>
      <c r="O138" s="22"/>
      <c r="P138" s="22"/>
    </row>
    <row r="139" spans="11:16" s="36" customFormat="1" ht="18.75" customHeight="1" x14ac:dyDescent="0.15">
      <c r="K139" s="37"/>
      <c r="L139" s="22"/>
      <c r="M139" s="22"/>
      <c r="N139" s="22"/>
      <c r="O139" s="22"/>
      <c r="P139" s="22"/>
    </row>
    <row r="140" spans="11:16" s="36" customFormat="1" ht="18.75" customHeight="1" x14ac:dyDescent="0.15">
      <c r="K140" s="37"/>
      <c r="L140" s="22"/>
      <c r="M140" s="22"/>
      <c r="N140" s="22"/>
      <c r="O140" s="22"/>
      <c r="P140" s="22"/>
    </row>
    <row r="141" spans="11:16" s="36" customFormat="1" ht="18.75" customHeight="1" x14ac:dyDescent="0.15">
      <c r="K141" s="37"/>
      <c r="L141" s="22"/>
      <c r="M141" s="22"/>
      <c r="N141" s="22"/>
      <c r="O141" s="22"/>
      <c r="P141" s="22"/>
    </row>
    <row r="142" spans="11:16" s="36" customFormat="1" ht="18.75" customHeight="1" x14ac:dyDescent="0.15">
      <c r="K142" s="37"/>
      <c r="L142" s="22"/>
      <c r="M142" s="22"/>
      <c r="N142" s="22"/>
      <c r="O142" s="22"/>
      <c r="P142" s="22"/>
    </row>
    <row r="143" spans="11:16" s="36" customFormat="1" ht="18.75" customHeight="1" x14ac:dyDescent="0.15">
      <c r="K143" s="37"/>
      <c r="L143" s="22"/>
      <c r="M143" s="22"/>
      <c r="N143" s="22"/>
      <c r="O143" s="22"/>
      <c r="P143" s="22"/>
    </row>
    <row r="144" spans="11:16" s="36" customFormat="1" ht="18.75" customHeight="1" x14ac:dyDescent="0.15">
      <c r="K144" s="37"/>
      <c r="L144" s="22"/>
      <c r="M144" s="22"/>
      <c r="N144" s="22"/>
      <c r="O144" s="22"/>
      <c r="P144" s="22"/>
    </row>
    <row r="145" spans="11:16" s="36" customFormat="1" ht="18.75" customHeight="1" x14ac:dyDescent="0.15">
      <c r="K145" s="37"/>
      <c r="L145" s="22"/>
      <c r="M145" s="22"/>
      <c r="N145" s="22"/>
      <c r="O145" s="22"/>
      <c r="P145" s="22"/>
    </row>
    <row r="146" spans="11:16" s="36" customFormat="1" ht="18.75" customHeight="1" x14ac:dyDescent="0.15">
      <c r="K146" s="37"/>
      <c r="L146" s="22"/>
      <c r="M146" s="22"/>
      <c r="N146" s="22"/>
      <c r="O146" s="22"/>
      <c r="P146" s="22"/>
    </row>
    <row r="147" spans="11:16" s="36" customFormat="1" ht="18.75" customHeight="1" x14ac:dyDescent="0.15">
      <c r="K147" s="37"/>
      <c r="L147" s="22"/>
      <c r="M147" s="22"/>
      <c r="N147" s="22"/>
      <c r="O147" s="22"/>
      <c r="P147" s="22"/>
    </row>
    <row r="148" spans="11:16" s="36" customFormat="1" ht="18.75" customHeight="1" x14ac:dyDescent="0.15">
      <c r="K148" s="37"/>
      <c r="L148" s="22"/>
      <c r="M148" s="22"/>
      <c r="N148" s="22"/>
      <c r="O148" s="22"/>
      <c r="P148" s="22"/>
    </row>
    <row r="149" spans="11:16" ht="18.75" customHeight="1" x14ac:dyDescent="0.15"/>
    <row r="150" spans="11:16" ht="18.75" customHeight="1" x14ac:dyDescent="0.15"/>
    <row r="151" spans="11:16" ht="18.75" customHeight="1" x14ac:dyDescent="0.15"/>
    <row r="152" spans="11:16" ht="18.75" customHeight="1" x14ac:dyDescent="0.15"/>
    <row r="153" spans="11:16" ht="18.75" customHeight="1" x14ac:dyDescent="0.15"/>
    <row r="154" spans="11:16" ht="18.75" customHeight="1" x14ac:dyDescent="0.15"/>
    <row r="155" spans="11:16" ht="18.75" customHeight="1" x14ac:dyDescent="0.15"/>
    <row r="156" spans="11:16" ht="18.75" customHeight="1" x14ac:dyDescent="0.15"/>
    <row r="157" spans="11:16" ht="18.75" customHeight="1" x14ac:dyDescent="0.15"/>
    <row r="158" spans="11:16" ht="18.75" customHeight="1" x14ac:dyDescent="0.15"/>
    <row r="161" ht="14.25" customHeight="1" x14ac:dyDescent="0.15"/>
    <row r="162" ht="14.25" customHeight="1" x14ac:dyDescent="0.15"/>
    <row r="163" ht="14.25" customHeight="1" x14ac:dyDescent="0.15"/>
  </sheetData>
  <mergeCells count="83">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5:K25"/>
    <mergeCell ref="J26:J30"/>
    <mergeCell ref="B30:C30"/>
    <mergeCell ref="A31:C31"/>
    <mergeCell ref="J31:K31"/>
    <mergeCell ref="I14:I31"/>
    <mergeCell ref="J14:J19"/>
    <mergeCell ref="B16:C16"/>
    <mergeCell ref="A17:C17"/>
    <mergeCell ref="A18:A30"/>
    <mergeCell ref="B18:B23"/>
    <mergeCell ref="J20:K20"/>
    <mergeCell ref="J21:J24"/>
    <mergeCell ref="B24:C24"/>
    <mergeCell ref="B25:B29"/>
    <mergeCell ref="A4:A16"/>
    <mergeCell ref="B36:C36"/>
    <mergeCell ref="B37:B43"/>
    <mergeCell ref="J39:K39"/>
    <mergeCell ref="J40:J45"/>
    <mergeCell ref="B44:C44"/>
    <mergeCell ref="A45:C45"/>
    <mergeCell ref="A32:A44"/>
    <mergeCell ref="B32:B35"/>
    <mergeCell ref="I32:K32"/>
    <mergeCell ref="I33:I52"/>
    <mergeCell ref="J33:J38"/>
    <mergeCell ref="A46:A55"/>
    <mergeCell ref="B46:B50"/>
    <mergeCell ref="J46:K46"/>
    <mergeCell ref="J47:J51"/>
    <mergeCell ref="B51:C51"/>
    <mergeCell ref="J65:J67"/>
    <mergeCell ref="B68:C68"/>
    <mergeCell ref="J68:K68"/>
    <mergeCell ref="A69:C69"/>
    <mergeCell ref="J69:J72"/>
    <mergeCell ref="A70:A80"/>
    <mergeCell ref="B70:B75"/>
    <mergeCell ref="J73:K73"/>
    <mergeCell ref="I74:K74"/>
    <mergeCell ref="B52:B54"/>
    <mergeCell ref="J52:K52"/>
    <mergeCell ref="I53:K53"/>
    <mergeCell ref="I54:I63"/>
    <mergeCell ref="J54:J56"/>
    <mergeCell ref="B55:C55"/>
    <mergeCell ref="A56:C56"/>
    <mergeCell ref="A57:A68"/>
    <mergeCell ref="B57:B61"/>
    <mergeCell ref="J57:K57"/>
    <mergeCell ref="J58:J62"/>
    <mergeCell ref="B62:C62"/>
    <mergeCell ref="B63:B67"/>
    <mergeCell ref="J63:K63"/>
    <mergeCell ref="I64:K64"/>
    <mergeCell ref="I65:I73"/>
    <mergeCell ref="I83:K83"/>
    <mergeCell ref="I84:K84"/>
    <mergeCell ref="I75:I82"/>
    <mergeCell ref="J75:J77"/>
    <mergeCell ref="B76:C76"/>
    <mergeCell ref="B77:B79"/>
    <mergeCell ref="J78:K78"/>
    <mergeCell ref="J79:J81"/>
    <mergeCell ref="B80:C80"/>
    <mergeCell ref="A81:C81"/>
    <mergeCell ref="J82:K82"/>
  </mergeCells>
  <phoneticPr fontId="21"/>
  <printOptions horizontalCentered="1" verticalCentered="1"/>
  <pageMargins left="0.19685039370078741" right="0.19685039370078741" top="0.19685039370078741" bottom="0.19685039370078741"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1月お知らせ</vt:lpstr>
      <vt:lpstr>アクティビティ集計表</vt:lpstr>
      <vt:lpstr>会員動静</vt:lpstr>
      <vt:lpstr>LCIF </vt:lpstr>
      <vt:lpstr>'1月お知らせ'!Print_Area</vt:lpstr>
      <vt:lpstr>'LCIF '!Print_Area</vt:lpstr>
      <vt:lpstr>アクティビティ集計表!Print_Area</vt:lpstr>
      <vt:lpstr>会員動静!Print_Area</vt:lpstr>
      <vt:lpstr>アクティビティ集計表!Print_Titles</vt:lpstr>
      <vt:lpstr>会員動静!Print_Titles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山中まさよ</cp:lastModifiedBy>
  <cp:revision/>
  <cp:lastPrinted>2021-02-25T04:26:43Z</cp:lastPrinted>
  <dcterms:created xsi:type="dcterms:W3CDTF">2016-10-07T07:11:28Z</dcterms:created>
  <dcterms:modified xsi:type="dcterms:W3CDTF">2021-02-25T04:26:54Z</dcterms:modified>
  <cp:category/>
  <cp:contentStatus/>
</cp:coreProperties>
</file>