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333-C地区\統計_マンスリーレポートサイトへなど\"/>
    </mc:Choice>
  </mc:AlternateContent>
  <xr:revisionPtr revIDLastSave="0" documentId="8_{C4A131F2-924C-414D-BD94-7AEE61237D1B}" xr6:coauthVersionLast="46" xr6:coauthVersionMax="46" xr10:uidLastSave="{00000000-0000-0000-0000-000000000000}"/>
  <bookViews>
    <workbookView xWindow="41970" yWindow="1560" windowWidth="21030" windowHeight="19665" tabRatio="601" xr2:uid="{00000000-000D-0000-FFFF-FFFF00000000}"/>
  </bookViews>
  <sheets>
    <sheet name="12月お知らせ" sheetId="1" r:id="rId1"/>
    <sheet name="アクティビティ集計表" sheetId="109" r:id="rId2"/>
    <sheet name="会員動静" sheetId="108" r:id="rId3"/>
    <sheet name="LCIF " sheetId="106" r:id="rId4"/>
  </sheets>
  <definedNames>
    <definedName name="_xlnm.Print_Area" localSheetId="0">'12月お知らせ'!$A$1:$A$203</definedName>
    <definedName name="_xlnm.Print_Area" localSheetId="3">'LCIF '!$A$1:$P$84</definedName>
    <definedName name="_xlnm.Print_Area" localSheetId="1">アクティビティ集計表!$A$5:$O$163</definedName>
    <definedName name="_xlnm.Print_Area" localSheetId="2">会員動静!$A$4:$M$124</definedName>
    <definedName name="_xlnm.Print_Titles" localSheetId="1">アクティビティ集計表!$1:$4</definedName>
    <definedName name="_xlnm.Print_Titles" localSheetId="2">会員動静!$1:$3</definedName>
  </definedNames>
  <calcPr calcId="181029"/>
</workbook>
</file>

<file path=xl/calcChain.xml><?xml version="1.0" encoding="utf-8"?>
<calcChain xmlns="http://schemas.openxmlformats.org/spreadsheetml/2006/main">
  <c r="M84" i="106" l="1"/>
  <c r="N84" i="106"/>
  <c r="O84" i="106"/>
  <c r="P84" i="106"/>
  <c r="L84" i="106"/>
  <c r="K124" i="108" l="1"/>
  <c r="J124" i="108"/>
  <c r="I124" i="108"/>
  <c r="H124" i="108"/>
  <c r="G124" i="108"/>
  <c r="F124" i="108"/>
  <c r="E124" i="108"/>
  <c r="D124" i="108"/>
  <c r="L123" i="108"/>
  <c r="L120" i="108"/>
  <c r="M123" i="108" s="1"/>
  <c r="L117" i="108"/>
  <c r="L113" i="108"/>
  <c r="L110" i="108"/>
  <c r="L105" i="108"/>
  <c r="M110" i="108" s="1"/>
  <c r="L102" i="108"/>
  <c r="L97" i="108"/>
  <c r="L91" i="108"/>
  <c r="L85" i="108"/>
  <c r="L80" i="108"/>
  <c r="L76" i="108"/>
  <c r="L70" i="108"/>
  <c r="L66" i="108"/>
  <c r="M70" i="108" s="1"/>
  <c r="L63" i="108"/>
  <c r="L60" i="108"/>
  <c r="L54" i="108"/>
  <c r="L49" i="108"/>
  <c r="M54" i="108" s="1"/>
  <c r="L44" i="108"/>
  <c r="L41" i="108"/>
  <c r="L36" i="108"/>
  <c r="L29" i="108"/>
  <c r="M36" i="108" s="1"/>
  <c r="L25" i="108"/>
  <c r="L20" i="108"/>
  <c r="M25" i="108" s="1"/>
  <c r="L14" i="108"/>
  <c r="L9" i="108"/>
  <c r="M44" i="108" l="1"/>
  <c r="M117" i="108"/>
  <c r="M14" i="108"/>
  <c r="L124" i="108"/>
  <c r="M63" i="108"/>
  <c r="M85" i="108"/>
  <c r="M102" i="108"/>
  <c r="M124" i="108" l="1"/>
</calcChain>
</file>

<file path=xl/sharedStrings.xml><?xml version="1.0" encoding="utf-8"?>
<sst xmlns="http://schemas.openxmlformats.org/spreadsheetml/2006/main" count="809" uniqueCount="419">
  <si>
    <t>　　ライオンズクラブ国際協会</t>
    <phoneticPr fontId="4"/>
  </si>
  <si>
    <r>
      <t>　　　３３３－Ｃ地区</t>
    </r>
    <r>
      <rPr>
        <sz val="24"/>
        <rFont val="ＭＳ 明朝"/>
        <family val="1"/>
        <charset val="128"/>
      </rPr>
      <t>　キャビネット事務局　</t>
    </r>
    <phoneticPr fontId="4"/>
  </si>
  <si>
    <t>　　　　　　　　　　　　　　　　　　　　　　　https://lionsclub333c.org/　　　　　　　　　　　　　　　　　　</t>
    <phoneticPr fontId="4"/>
  </si>
  <si>
    <t>　各　ク　ラ　ブ　会長　　各位　　　　　　　　　　　　　　　　　　ライオンズクラブ国際協会</t>
    <phoneticPr fontId="4"/>
  </si>
  <si>
    <t xml:space="preserve">                                                             　　  ３３３－Ｃ地区</t>
  </si>
  <si>
    <t xml:space="preserve">                                                             　　  キャビネット事務局</t>
  </si>
  <si>
    <t>　</t>
    <phoneticPr fontId="2"/>
  </si>
  <si>
    <t xml:space="preserve"> </t>
    <phoneticPr fontId="4"/>
  </si>
  <si>
    <t>　　 日本円から米国ドルとして入金記帳する際には、四捨五入されるようになるとのことです。</t>
    <phoneticPr fontId="4"/>
  </si>
  <si>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4"/>
  </si>
  <si>
    <t>　　 なお、複数のMJF寄付などで、ﾄﾞﾙ→円 円→ﾄﾞﾙという換算の結果で金額不足となることが相次いだため</t>
    <phoneticPr fontId="4"/>
  </si>
  <si>
    <t>　　 換算表は「切り上げ」の設定となりました。数円余分に送るケースも出てきますが、不足するより支障が</t>
    <rPh sb="23" eb="25">
      <t>スウエン</t>
    </rPh>
    <rPh sb="28" eb="29">
      <t>オク</t>
    </rPh>
    <phoneticPr fontId="4"/>
  </si>
  <si>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4"/>
  </si>
  <si>
    <t>　＊　行事予定　</t>
    <phoneticPr fontId="2"/>
  </si>
  <si>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4"/>
  </si>
  <si>
    <t>　　　報告は月の始めから終わりまでいつでも「MyLCI」で可能です。「サバンナ」には最長で1日後に</t>
    <rPh sb="3" eb="5">
      <t>ホウコク</t>
    </rPh>
    <phoneticPr fontId="4"/>
  </si>
  <si>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4"/>
  </si>
  <si>
    <t>　　　「ライオン·アカウント」の画面から「MyLionのID・パスワード」を入力してログイン→「MyLCI」「進む」</t>
    <phoneticPr fontId="4"/>
  </si>
  <si>
    <t>　　　→「MyLCI」に入って操作してください。</t>
    <rPh sb="15" eb="17">
      <t>ソウサ</t>
    </rPh>
    <phoneticPr fontId="4"/>
  </si>
  <si>
    <t>　　　地区ホームページに操作マニュアルが掲載されています。</t>
    <rPh sb="12" eb="14">
      <t>ソウサ</t>
    </rPh>
    <phoneticPr fontId="4"/>
  </si>
  <si>
    <t>　　　「地区ホームページ」→「お知らせ」→「20200129 MyLCI・MyLion研修会」→「 その他 MyLCIマニュアルと</t>
    <phoneticPr fontId="4"/>
  </si>
  <si>
    <t>　　　MyLionマニュアルの紹介」→「MyLCIに関するクラブ向けウェビナー報告とMyLCIマニュアルとMyLionマニュアル」</t>
    <phoneticPr fontId="4"/>
  </si>
  <si>
    <t>　　　→「MyLCIマニュアルVer.2」</t>
    <phoneticPr fontId="4"/>
  </si>
  <si>
    <t>　　　また、新入会登録・家族会員登録・退会登録などの分かりやすいマニュアルも掲載されましたのでご利用</t>
    <phoneticPr fontId="4"/>
  </si>
  <si>
    <t>　　　ください。「地区ホームページ」→右側「メインメニュー」→「MyLCIマニュアル会員動静報告」</t>
    <phoneticPr fontId="4"/>
  </si>
  <si>
    <t>　　　※新入・再入・転入会登録後の「サバンナ」での個人情報入力について</t>
  </si>
  <si>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</si>
  <si>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4"/>
  </si>
  <si>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4"/>
  </si>
  <si>
    <t>　　　入力欄が現れます。「登録する」ボタンが黒い字の時に登録が可能です。</t>
    <rPh sb="3" eb="5">
      <t>ニュウリョク</t>
    </rPh>
    <rPh sb="5" eb="6">
      <t>ラン</t>
    </rPh>
    <rPh sb="7" eb="8">
      <t>アラワ</t>
    </rPh>
    <rPh sb="13" eb="15">
      <t>トウロク</t>
    </rPh>
    <rPh sb="22" eb="23">
      <t>クロ</t>
    </rPh>
    <rPh sb="24" eb="25">
      <t>ジ</t>
    </rPh>
    <rPh sb="26" eb="27">
      <t>トキ</t>
    </rPh>
    <rPh sb="28" eb="30">
      <t>トウロク</t>
    </rPh>
    <rPh sb="31" eb="33">
      <t>カノウ</t>
    </rPh>
    <phoneticPr fontId="4"/>
  </si>
  <si>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4"/>
  </si>
  <si>
    <t>　〇家族会員の登録について</t>
    <rPh sb="2" eb="4">
      <t>カゾク</t>
    </rPh>
    <rPh sb="4" eb="6">
      <t>カイイン</t>
    </rPh>
    <rPh sb="7" eb="9">
      <t>トウロク</t>
    </rPh>
    <phoneticPr fontId="2"/>
  </si>
  <si>
    <t>　　「MyLCI」で登録をお願い致します。</t>
    <rPh sb="10" eb="12">
      <t>トウロク</t>
    </rPh>
    <phoneticPr fontId="4"/>
  </si>
  <si>
    <t>　　　新たに子会員を登録する手順は まず新入会の登録を行った後に、メニュー「ライオンズクラブ」→「会員」</t>
  </si>
  <si>
    <t>　　　→親会員の会員情報の右側「家族会員世帯を作成」→子会員を選択→必要事項を入力→「登録」→「保存」</t>
  </si>
  <si>
    <t>　　　子会員の住所については、この時点で自動的に親会員と同じ住所が登録されます。</t>
  </si>
  <si>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</si>
  <si>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4"/>
  </si>
  <si>
    <t>　　自動的に「非家族会員」となり、会費が全額請求となりますのでご注意ください。</t>
  </si>
  <si>
    <t xml:space="preserve">    ※ 「サバンナ」の家族会員登録について</t>
  </si>
  <si>
    <t>　　地区に対しては「サバンナ」　国際本部に対しては「MyLion」で報告をお願い致します。</t>
    <rPh sb="2" eb="4">
      <t>チク</t>
    </rPh>
    <phoneticPr fontId="4"/>
  </si>
  <si>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4"/>
  </si>
  <si>
    <t>　　ができます。「MyLion」はいつでも報告できます。</t>
    <rPh sb="21" eb="23">
      <t>ホウコク</t>
    </rPh>
    <phoneticPr fontId="4"/>
  </si>
  <si>
    <t>　　手順は「ライオン・アカウント」ログイン→「MyLion」進む→画面右上の「過去のアクティビティを報告」</t>
    <phoneticPr fontId="4"/>
  </si>
  <si>
    <t>　　→「報告＋」→「アクティビティフォーム」が開きます。１活動レベル ２アクティビティの詳細　などの</t>
    <rPh sb="23" eb="24">
      <t>ヒラ</t>
    </rPh>
    <rPh sb="29" eb="31">
      <t>カツドウ</t>
    </rPh>
    <rPh sb="44" eb="46">
      <t>ショウサイ</t>
    </rPh>
    <phoneticPr fontId="4"/>
  </si>
  <si>
    <t>　　各項目を記入→「報告する」と進んでいきます。報告は遡って行うことができます。</t>
    <phoneticPr fontId="4"/>
  </si>
  <si>
    <t>　　※MyLion受益者数のガイドラインについて</t>
    <phoneticPr fontId="4"/>
  </si>
  <si>
    <t>　　全国統一規格として、８複合地区GSTコーディネーターによるガイドラインが作成されました。</t>
    <phoneticPr fontId="4"/>
  </si>
  <si>
    <t>　　「地区ホームページ」→右側「リンク紹介」→「MyLionMyLCI」→「MyLCIマニュアルとMyLionマニュアル」→</t>
    <phoneticPr fontId="4"/>
  </si>
  <si>
    <t>　　「MyLionマイライオンのアクティビティ報告・受益者数等 質問回答集Q&amp;A」</t>
    <phoneticPr fontId="4"/>
  </si>
  <si>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</si>
  <si>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</si>
  <si>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</si>
  <si>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LCIF寄付の手順、寄付報告用紙とその記入例、「MJFおよびライオンズ・サポート・プログラムなどの</t>
    <rPh sb="5" eb="7">
      <t>キフ</t>
    </rPh>
    <rPh sb="11" eb="13">
      <t>キフ</t>
    </rPh>
    <phoneticPr fontId="2"/>
  </si>
  <si>
    <t>　個人寄付者一覧表」などLCIF関係の書類は地区ホームページに掲載されておりますのでご利用ください。</t>
    <rPh sb="16" eb="18">
      <t>カンケイ</t>
    </rPh>
    <rPh sb="19" eb="21">
      <t>ショルイ</t>
    </rPh>
    <rPh sb="22" eb="24">
      <t>チク</t>
    </rPh>
    <phoneticPr fontId="2"/>
  </si>
  <si>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</si>
  <si>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キャンペーンの詳細、独自の表彰（アワード）などについては地区のホームページにも掲載されていますが</t>
    <phoneticPr fontId="4"/>
  </si>
  <si>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4"/>
  </si>
  <si>
    <t>　◎近々、寄付報告用紙が新しい書式となる予定ですが、ご案内が届くまで現在の書式をご使用ください。</t>
    <rPh sb="2" eb="4">
      <t>チカヂカ</t>
    </rPh>
    <rPh sb="5" eb="7">
      <t>キフ</t>
    </rPh>
    <rPh sb="7" eb="9">
      <t>ホウコク</t>
    </rPh>
    <rPh sb="9" eb="11">
      <t>ヨウシ</t>
    </rPh>
    <rPh sb="12" eb="13">
      <t>アタラ</t>
    </rPh>
    <rPh sb="15" eb="17">
      <t>ショシキ</t>
    </rPh>
    <rPh sb="20" eb="22">
      <t>ヨテイ</t>
    </rPh>
    <rPh sb="27" eb="29">
      <t>アンナイ</t>
    </rPh>
    <rPh sb="30" eb="31">
      <t>トド</t>
    </rPh>
    <rPh sb="34" eb="36">
      <t>ゲンザイ</t>
    </rPh>
    <rPh sb="37" eb="39">
      <t>ショシキ</t>
    </rPh>
    <rPh sb="41" eb="43">
      <t>シヨウ</t>
    </rPh>
    <phoneticPr fontId="4"/>
  </si>
  <si>
    <t>　◎銀行振り込みの場合… LCIF寄付用紙の送付先が米国LCIFではなく東京のOSEAL調整事務局に変わりました。</t>
    <rPh sb="17" eb="19">
      <t>キフ</t>
    </rPh>
    <rPh sb="19" eb="21">
      <t>ヨウシ</t>
    </rPh>
    <rPh sb="22" eb="24">
      <t>ソウフ</t>
    </rPh>
    <rPh sb="24" eb="25">
      <t>サキ</t>
    </rPh>
    <rPh sb="26" eb="28">
      <t>ベイコク</t>
    </rPh>
    <rPh sb="36" eb="38">
      <t>トウキョウ</t>
    </rPh>
    <rPh sb="39" eb="49">
      <t>オセ</t>
    </rPh>
    <rPh sb="50" eb="51">
      <t>カ</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</si>
  <si>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</si>
  <si>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のためには寄付内容の詳細な報告が必須です。お手数ですが、寄付報告用紙の記入と送付をよろしくお願い</t>
    <rPh sb="7" eb="9">
      <t>キフ</t>
    </rPh>
    <rPh sb="9" eb="11">
      <t>ナイヨウ</t>
    </rPh>
    <rPh sb="12" eb="14">
      <t>ショウサイ</t>
    </rPh>
    <rPh sb="15" eb="17">
      <t>ホウコク</t>
    </rPh>
    <rPh sb="18" eb="20">
      <t>ヒッス</t>
    </rPh>
    <rPh sb="24" eb="26">
      <t>テスウ</t>
    </rPh>
    <rPh sb="30" eb="32">
      <t>キフ</t>
    </rPh>
    <rPh sb="32" eb="34">
      <t>ホウコク</t>
    </rPh>
    <rPh sb="34" eb="36">
      <t>ヨウシ</t>
    </rPh>
    <rPh sb="37" eb="39">
      <t>キニュウ</t>
    </rPh>
    <rPh sb="40" eb="42">
      <t>ソウフ</t>
    </rPh>
    <phoneticPr fontId="2"/>
  </si>
  <si>
    <t>　　いたします。寄付の手順と報告についての説明書、必要な書式は地区ホームページに掲載されています。</t>
    <phoneticPr fontId="4"/>
  </si>
  <si>
    <t>　　◇送金後に次の３つの書類をご用意ください。</t>
    <rPh sb="3" eb="5">
      <t>ソウキン</t>
    </rPh>
    <rPh sb="5" eb="6">
      <t>ゴ</t>
    </rPh>
    <rPh sb="7" eb="8">
      <t>ツギ</t>
    </rPh>
    <rPh sb="12" eb="14">
      <t>ショルイ</t>
    </rPh>
    <rPh sb="16" eb="18">
      <t>ヨウイ</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</si>
  <si>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</si>
  <si>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</si>
  <si>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</si>
  <si>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</si>
  <si>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OSEAL調整事務局</t>
    </r>
    <r>
      <rPr>
        <b/>
        <sz val="12"/>
        <rFont val="ＭＳ 明朝"/>
        <family val="1"/>
        <charset val="128"/>
      </rPr>
      <t>へ①②をメールまたはFAX　　キャビネット事務局に①②③をＦＡＸ</t>
    </r>
    <rPh sb="2" eb="12">
      <t>オセ</t>
    </rPh>
    <rPh sb="33" eb="36">
      <t>ジムキョク</t>
    </rPh>
    <phoneticPr fontId="2"/>
  </si>
  <si>
    <t>✻国際協会への送金について</t>
    <rPh sb="1" eb="5">
      <t>コク</t>
    </rPh>
    <rPh sb="7" eb="9">
      <t>ソウキン</t>
    </rPh>
    <phoneticPr fontId="2"/>
  </si>
  <si>
    <t>　　〇送金は｢国際協会｣の各クラブ専用口座にお振込みください。各クラブに3つの送金専用口座番号があり</t>
  </si>
  <si>
    <t>　　クラブは送金の目的によって使い分けます。例えば、国際会費は（１）ＬＣＩＦは（２）の口座番号です。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</si>
  <si>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</si>
  <si>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t>
  </si>
  <si>
    <t>　　〇国際本部の会計計算書は「MyLCI」で確認をお願い致します。</t>
    <rPh sb="26" eb="33">
      <t>ネ</t>
    </rPh>
    <phoneticPr fontId="4"/>
  </si>
  <si>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</si>
  <si>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</si>
  <si>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</si>
  <si>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t>
    <phoneticPr fontId="4"/>
  </si>
  <si>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</si>
  <si>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</si>
  <si>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「サバンナ」の「クラブ管理」→「クラブ情報」のe-mail欄に入力されたメールアドレスに送ります。</t>
    <rPh sb="21" eb="23">
      <t>ジョウホウ</t>
    </rPh>
    <rPh sb="31" eb="32">
      <t>ラン</t>
    </rPh>
    <phoneticPr fontId="2"/>
  </si>
  <si>
    <t>　　20-21年度の送付先アドレスに変更されていない場合は、至急変更をお願い致します。</t>
    <rPh sb="7" eb="9">
      <t>ネンド</t>
    </rPh>
    <rPh sb="10" eb="13">
      <t>ソウフサキ</t>
    </rPh>
    <rPh sb="18" eb="20">
      <t>ヘンコウ</t>
    </rPh>
    <rPh sb="26" eb="28">
      <t>バアイ</t>
    </rPh>
    <rPh sb="30" eb="32">
      <t>シキュウ</t>
    </rPh>
    <rPh sb="32" eb="34">
      <t>ヘンコウ</t>
    </rPh>
    <rPh sb="36" eb="43">
      <t>ネ</t>
    </rPh>
    <phoneticPr fontId="2"/>
  </si>
  <si>
    <t>　レオクラブ・クラブ支部を有するクラブはお手数ですが会員数を入力して提出をお願い致します。</t>
    <rPh sb="10" eb="12">
      <t>シブ</t>
    </rPh>
    <rPh sb="13" eb="14">
      <t>ユウ</t>
    </rPh>
    <rPh sb="21" eb="23">
      <t>テスウ</t>
    </rPh>
    <rPh sb="26" eb="29">
      <t>カイインスウ</t>
    </rPh>
    <rPh sb="30" eb="32">
      <t>ニュウリョク</t>
    </rPh>
    <rPh sb="34" eb="36">
      <t>テイシュツ</t>
    </rPh>
    <rPh sb="38" eb="45">
      <t>ネ</t>
    </rPh>
    <phoneticPr fontId="4"/>
  </si>
  <si>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</si>
  <si>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</si>
  <si>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</si>
  <si>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○「LCIF」と「サバンナ」「MyLCI」「MyLion」に関するキャビネット事務局への問合せについて</t>
    <rPh sb="30" eb="31">
      <t>カン</t>
    </rPh>
    <rPh sb="39" eb="42">
      <t>ジ</t>
    </rPh>
    <rPh sb="44" eb="46">
      <t>トイアワ</t>
    </rPh>
    <phoneticPr fontId="2"/>
  </si>
  <si>
    <t>○マンスリーレポート集計表は地区ホームページでも閲覧・印刷できます。</t>
    <phoneticPr fontId="2"/>
  </si>
  <si>
    <t>　　地区ホームページ（https://lionsclub333c.org）→「メインメニュー」『マンスリーレポート』</t>
    <phoneticPr fontId="2"/>
  </si>
  <si>
    <t>R</t>
    <phoneticPr fontId="2"/>
  </si>
  <si>
    <t>Z</t>
  </si>
  <si>
    <t>クラブ名</t>
  </si>
  <si>
    <t>受付</t>
  </si>
  <si>
    <t>金銭アクティビティ</t>
  </si>
  <si>
    <t>労力アクティビティ</t>
  </si>
  <si>
    <t>月計</t>
  </si>
  <si>
    <t>累計</t>
  </si>
  <si>
    <t>献血（累計）</t>
  </si>
  <si>
    <t>件数</t>
  </si>
  <si>
    <t>金額</t>
  </si>
  <si>
    <t>時間</t>
  </si>
  <si>
    <t>量 cc</t>
  </si>
  <si>
    <t>成分</t>
  </si>
  <si>
    <t>市川</t>
  </si>
  <si>
    <t>市川東</t>
    <phoneticPr fontId="2"/>
  </si>
  <si>
    <t>市川北</t>
  </si>
  <si>
    <t>市川南</t>
    <phoneticPr fontId="2"/>
  </si>
  <si>
    <t>市川パインツリー</t>
    <phoneticPr fontId="2"/>
  </si>
  <si>
    <t>市川ﾌﾛﾝﾃｨｱﾛｰｽﾞｼﾆｱ</t>
    <rPh sb="0" eb="15">
      <t>ローズ</t>
    </rPh>
    <phoneticPr fontId="2"/>
  </si>
  <si>
    <t>Z小計</t>
    <phoneticPr fontId="2"/>
  </si>
  <si>
    <t>浦安</t>
  </si>
  <si>
    <t>行徳</t>
  </si>
  <si>
    <t>浦安シーサイド</t>
  </si>
  <si>
    <t>浦安中央</t>
  </si>
  <si>
    <t>行徳リバーサイド</t>
    <phoneticPr fontId="2"/>
  </si>
  <si>
    <t>R合計</t>
    <phoneticPr fontId="2"/>
  </si>
  <si>
    <t>松戸</t>
  </si>
  <si>
    <t>松戸中央</t>
  </si>
  <si>
    <t>松戸ユーカリ</t>
  </si>
  <si>
    <t>松戸グリーン</t>
  </si>
  <si>
    <t>東葛飾</t>
    <phoneticPr fontId="2"/>
  </si>
  <si>
    <t>流山</t>
  </si>
  <si>
    <t>松戸東</t>
  </si>
  <si>
    <t>野田</t>
  </si>
  <si>
    <t>関宿</t>
  </si>
  <si>
    <t>東葛飾サポート</t>
    <phoneticPr fontId="2"/>
  </si>
  <si>
    <t>柏</t>
  </si>
  <si>
    <t>我孫子</t>
  </si>
  <si>
    <t>印西</t>
  </si>
  <si>
    <t>柏さくら</t>
  </si>
  <si>
    <t>柏中央</t>
  </si>
  <si>
    <t>柏沼南</t>
  </si>
  <si>
    <t>柏グリーン</t>
    <phoneticPr fontId="2"/>
  </si>
  <si>
    <t>柏オーク</t>
  </si>
  <si>
    <t>柏なの花</t>
  </si>
  <si>
    <t>柏創生</t>
  </si>
  <si>
    <t>船橋</t>
  </si>
  <si>
    <t>船橋中央</t>
    <phoneticPr fontId="2"/>
  </si>
  <si>
    <t>船橋グリーン</t>
  </si>
  <si>
    <t>船橋翼</t>
  </si>
  <si>
    <t>千葉レスキュー</t>
    <phoneticPr fontId="2"/>
  </si>
  <si>
    <t>船橋東</t>
  </si>
  <si>
    <t>船橋京葉</t>
  </si>
  <si>
    <t>船橋さざんか</t>
  </si>
  <si>
    <t>船橋北</t>
    <phoneticPr fontId="2"/>
  </si>
  <si>
    <t>白井</t>
  </si>
  <si>
    <t>白井シニア</t>
  </si>
  <si>
    <t>鎌ケ谷飛翔</t>
  </si>
  <si>
    <t>白井あすなろ</t>
  </si>
  <si>
    <t>習志野</t>
  </si>
  <si>
    <t>八千代</t>
  </si>
  <si>
    <t>習志野中央</t>
  </si>
  <si>
    <t>八千代東</t>
    <phoneticPr fontId="2"/>
  </si>
  <si>
    <t>八千代中央</t>
    <phoneticPr fontId="2"/>
  </si>
  <si>
    <t>千葉</t>
  </si>
  <si>
    <t>千葉中央</t>
  </si>
  <si>
    <t>千葉幕張メッセ</t>
  </si>
  <si>
    <t>千葉グリーン</t>
  </si>
  <si>
    <t>千葉ネオ</t>
  </si>
  <si>
    <t>千葉花見川</t>
  </si>
  <si>
    <t>千葉エコー</t>
  </si>
  <si>
    <t>千葉若潮</t>
  </si>
  <si>
    <t>千葉ゆうきの</t>
  </si>
  <si>
    <t>市原</t>
  </si>
  <si>
    <t>市原コスモス</t>
  </si>
  <si>
    <t>市原かずさ</t>
  </si>
  <si>
    <t>市原南</t>
  </si>
  <si>
    <t>市原東</t>
  </si>
  <si>
    <t>市原さくら</t>
  </si>
  <si>
    <t>市原国府</t>
    <phoneticPr fontId="2"/>
  </si>
  <si>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</si>
  <si>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</si>
  <si>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</si>
  <si>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</si>
  <si>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</si>
  <si>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</si>
  <si>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</si>
  <si>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</si>
  <si>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</si>
  <si>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</si>
  <si>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</si>
  <si>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</si>
  <si>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</si>
  <si>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</si>
  <si>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神津島</t>
    <phoneticPr fontId="2"/>
  </si>
  <si>
    <t>銚子</t>
  </si>
  <si>
    <t>佐原</t>
  </si>
  <si>
    <t>東庄</t>
  </si>
  <si>
    <t>神崎</t>
  </si>
  <si>
    <t>銚子中央</t>
    <phoneticPr fontId="2"/>
  </si>
  <si>
    <t>小見川</t>
  </si>
  <si>
    <t>八日市場</t>
  </si>
  <si>
    <t>総武中央</t>
  </si>
  <si>
    <t>多古</t>
  </si>
  <si>
    <t>大栄</t>
  </si>
  <si>
    <t>栗源</t>
  </si>
  <si>
    <t>光</t>
  </si>
  <si>
    <t>旭</t>
  </si>
  <si>
    <t>飯岡</t>
  </si>
  <si>
    <t>干潟</t>
  </si>
  <si>
    <t>山田町</t>
  </si>
  <si>
    <t>銚子ウエストポート</t>
    <phoneticPr fontId="2"/>
  </si>
  <si>
    <t>木更津</t>
  </si>
  <si>
    <t>木更津中央</t>
  </si>
  <si>
    <t>袖ケ浦</t>
  </si>
  <si>
    <t>富津</t>
  </si>
  <si>
    <t>上総</t>
  </si>
  <si>
    <t>君津</t>
    <phoneticPr fontId="2"/>
  </si>
  <si>
    <t>君津中央</t>
  </si>
  <si>
    <t>君津プラチナ</t>
  </si>
  <si>
    <t>館山</t>
  </si>
  <si>
    <t>館山中央</t>
  </si>
  <si>
    <t>南房総</t>
  </si>
  <si>
    <t>鴨川</t>
  </si>
  <si>
    <t>房総勝浦</t>
  </si>
  <si>
    <t>夷隅</t>
  </si>
  <si>
    <t>上総一宮</t>
  </si>
  <si>
    <t>白子</t>
  </si>
  <si>
    <t>茂原中央</t>
  </si>
  <si>
    <t>東金</t>
  </si>
  <si>
    <t>大網白里</t>
    <phoneticPr fontId="2"/>
  </si>
  <si>
    <t>九十九里</t>
  </si>
  <si>
    <t>総合計</t>
  </si>
  <si>
    <t>R</t>
    <phoneticPr fontId="28"/>
  </si>
  <si>
    <t>Z</t>
    <phoneticPr fontId="28"/>
  </si>
  <si>
    <t>クラブ名</t>
    <rPh sb="3" eb="4">
      <t>メイ</t>
    </rPh>
    <phoneticPr fontId="28"/>
  </si>
  <si>
    <t>前期末</t>
    <rPh sb="0" eb="2">
      <t>ゼンキ</t>
    </rPh>
    <rPh sb="2" eb="3">
      <t>マツ</t>
    </rPh>
    <phoneticPr fontId="2"/>
  </si>
  <si>
    <t>新入</t>
    <rPh sb="0" eb="2">
      <t>シンニュウ</t>
    </rPh>
    <phoneticPr fontId="2"/>
  </si>
  <si>
    <t>再入</t>
    <rPh sb="0" eb="2">
      <t>サイニュウ</t>
    </rPh>
    <phoneticPr fontId="2"/>
  </si>
  <si>
    <t>転入</t>
    <rPh sb="0" eb="2">
      <t>テンニュウ</t>
    </rPh>
    <phoneticPr fontId="2"/>
  </si>
  <si>
    <t>退会</t>
    <rPh sb="0" eb="2">
      <t>タイカイ</t>
    </rPh>
    <phoneticPr fontId="2"/>
  </si>
  <si>
    <t>増減</t>
    <rPh sb="0" eb="2">
      <t>ゾウゲン</t>
    </rPh>
    <phoneticPr fontId="2"/>
  </si>
  <si>
    <t>当月末</t>
    <rPh sb="0" eb="2">
      <t>トウゲツ</t>
    </rPh>
    <rPh sb="2" eb="3">
      <t>マツ</t>
    </rPh>
    <phoneticPr fontId="2"/>
  </si>
  <si>
    <t>内家族子会員</t>
  </si>
  <si>
    <t>浦安</t>
    <phoneticPr fontId="2"/>
  </si>
  <si>
    <t>浦安中央</t>
    <phoneticPr fontId="2"/>
  </si>
  <si>
    <t>東葛飾</t>
    <rPh sb="0" eb="3">
      <t>ヒガシカツシカ</t>
    </rPh>
    <phoneticPr fontId="2"/>
  </si>
  <si>
    <t>松戸東</t>
    <phoneticPr fontId="2"/>
  </si>
  <si>
    <t>関宿</t>
    <phoneticPr fontId="2"/>
  </si>
  <si>
    <t>東葛飾サポート</t>
    <rPh sb="0" eb="3">
      <t>ヒガシカツシカ</t>
    </rPh>
    <phoneticPr fontId="2"/>
  </si>
  <si>
    <t>柏沼南</t>
    <phoneticPr fontId="2"/>
  </si>
  <si>
    <t>柏なの花</t>
    <phoneticPr fontId="2"/>
  </si>
  <si>
    <t>柏創生</t>
    <phoneticPr fontId="2"/>
  </si>
  <si>
    <t>千葉レスキュー</t>
    <rPh sb="0" eb="2">
      <t>チバ</t>
    </rPh>
    <phoneticPr fontId="2"/>
  </si>
  <si>
    <t>船橋京葉</t>
    <phoneticPr fontId="2"/>
  </si>
  <si>
    <t>船橋さざんか</t>
    <phoneticPr fontId="2"/>
  </si>
  <si>
    <t>船橋北</t>
  </si>
  <si>
    <t>白井</t>
    <phoneticPr fontId="2"/>
  </si>
  <si>
    <t>千葉</t>
    <phoneticPr fontId="2"/>
  </si>
  <si>
    <t>千葉ネオ</t>
    <phoneticPr fontId="2"/>
  </si>
  <si>
    <t>千葉若潮</t>
    <phoneticPr fontId="2"/>
  </si>
  <si>
    <t>八街</t>
    <phoneticPr fontId="2"/>
  </si>
  <si>
    <t>四街道中央</t>
    <phoneticPr fontId="2"/>
  </si>
  <si>
    <t>四街道順天</t>
    <phoneticPr fontId="2"/>
  </si>
  <si>
    <t>袖ヶ浦</t>
  </si>
  <si>
    <t>南房総</t>
    <phoneticPr fontId="2"/>
  </si>
  <si>
    <t>鴨川</t>
    <phoneticPr fontId="2"/>
  </si>
  <si>
    <t>房総勝浦</t>
    <phoneticPr fontId="2"/>
  </si>
  <si>
    <t>夷隅</t>
    <phoneticPr fontId="2"/>
  </si>
  <si>
    <t>上総一宮</t>
    <phoneticPr fontId="2"/>
  </si>
  <si>
    <t>茂原中央</t>
    <phoneticPr fontId="2"/>
  </si>
  <si>
    <t>大網白里</t>
  </si>
  <si>
    <t>ＬＣＩＦ送金状況</t>
    <rPh sb="4" eb="6">
      <t>ソウキン</t>
    </rPh>
    <rPh sb="6" eb="8">
      <t>ジョウキョウ</t>
    </rPh>
    <phoneticPr fontId="2"/>
  </si>
  <si>
    <t>個人寄付</t>
    <rPh sb="0" eb="2">
      <t>コジン</t>
    </rPh>
    <rPh sb="2" eb="4">
      <t>キフ</t>
    </rPh>
    <phoneticPr fontId="2"/>
  </si>
  <si>
    <t>その他の寄付</t>
    <rPh sb="2" eb="3">
      <t>タ</t>
    </rPh>
    <rPh sb="4" eb="6">
      <t>キフ</t>
    </rPh>
    <phoneticPr fontId="2"/>
  </si>
  <si>
    <t>その他の　寄付</t>
    <rPh sb="2" eb="3">
      <t>タ</t>
    </rPh>
    <rPh sb="5" eb="7">
      <t>キフ</t>
    </rPh>
    <phoneticPr fontId="2"/>
  </si>
  <si>
    <t>MJF＄1000一括</t>
    <rPh sb="8" eb="10">
      <t>イッカツ</t>
    </rPh>
    <phoneticPr fontId="2"/>
  </si>
  <si>
    <t>MJF数</t>
    <phoneticPr fontId="2"/>
  </si>
  <si>
    <t>$1000未満の個人寄付</t>
    <rPh sb="5" eb="7">
      <t>ミマン</t>
    </rPh>
    <rPh sb="8" eb="10">
      <t>コジン</t>
    </rPh>
    <rPh sb="10" eb="12">
      <t>キフ</t>
    </rPh>
    <phoneticPr fontId="2"/>
  </si>
  <si>
    <t>LCIF総合計</t>
  </si>
  <si>
    <t>$1000未満の個人寄付</t>
    <phoneticPr fontId="2"/>
  </si>
  <si>
    <t>その他寄付</t>
    <rPh sb="2" eb="3">
      <t>タ</t>
    </rPh>
    <rPh sb="3" eb="5">
      <t>キフ</t>
    </rPh>
    <phoneticPr fontId="22"/>
  </si>
  <si>
    <t>市川東</t>
  </si>
  <si>
    <t>R合計</t>
  </si>
  <si>
    <t>銚子中央</t>
  </si>
  <si>
    <t>柏グリーン</t>
  </si>
  <si>
    <t>船橋中央</t>
  </si>
  <si>
    <t>君津</t>
  </si>
  <si>
    <t>地区合計</t>
  </si>
  <si>
    <t>　グーグル·クローム、マイクロソフト·エッジ、ファイアー·フォックスなどをご使用ください。</t>
    <phoneticPr fontId="4"/>
  </si>
  <si>
    <t>　ブラウザのキャッシュとクッキーを削除すると解消できる場合も多いとのことです。</t>
    <rPh sb="17" eb="19">
      <t>サクジョ</t>
    </rPh>
    <rPh sb="22" eb="24">
      <t>カイショウ</t>
    </rPh>
    <rPh sb="27" eb="29">
      <t>バアイ</t>
    </rPh>
    <rPh sb="30" eb="31">
      <t>オオ</t>
    </rPh>
    <phoneticPr fontId="4"/>
  </si>
  <si>
    <t>✻　ライオン·アカウントにログインすると画面が白くなる現象への対応について（OSEAL調整事務局より）</t>
    <rPh sb="20" eb="22">
      <t>ガメン</t>
    </rPh>
    <rPh sb="23" eb="24">
      <t>シロ</t>
    </rPh>
    <rPh sb="27" eb="29">
      <t>ゲンショウ</t>
    </rPh>
    <rPh sb="31" eb="33">
      <t>タイオウ</t>
    </rPh>
    <rPh sb="38" eb="48">
      <t>オセ</t>
    </rPh>
    <phoneticPr fontId="4"/>
  </si>
  <si>
    <t>　キャッシュとクッキーの削除をした後再度ログインしてみてください。</t>
    <phoneticPr fontId="4"/>
  </si>
  <si>
    <t>　白くなる現象の場合だけではなく、画面が変わらない、報告した内容が反映されていないなどの場合も</t>
    <rPh sb="1" eb="2">
      <t>シロ</t>
    </rPh>
    <phoneticPr fontId="4"/>
  </si>
  <si>
    <t>　とセキュリティ」から削除できます。その他のブラウザーの場合は、検索サイトなどでご確認ください。</t>
    <phoneticPr fontId="4"/>
  </si>
  <si>
    <t>✻　地区ﾎｰﾑﾍﾟｰｼﾞ・国際協会ｳｪﾌﾞｻｲﾄへアクセスするためのブラウザ（サイト表示のためのｿﾌﾄｳｪｱ）について</t>
    <rPh sb="2" eb="4">
      <t>チク</t>
    </rPh>
    <rPh sb="13" eb="17">
      <t>コク</t>
    </rPh>
    <rPh sb="42" eb="44">
      <t>ヒョウジ</t>
    </rPh>
    <phoneticPr fontId="4"/>
  </si>
  <si>
    <t>　地区ホームページ、国際協会ウェブサイト（ライオン・アカウントなど）へのアクセスで、ブラウザは</t>
    <phoneticPr fontId="4"/>
  </si>
  <si>
    <t>　「インターネット·エクスプローラー」を使用しないようお願い致します。</t>
    <rPh sb="21" eb="22">
      <t>ヨウ</t>
    </rPh>
    <rPh sb="28" eb="35">
      <t>ネ</t>
    </rPh>
    <phoneticPr fontId="4"/>
  </si>
  <si>
    <t>　インターネット·エクスプローラーでは正しく動作しない場合が多いようです。</t>
    <phoneticPr fontId="4"/>
  </si>
  <si>
    <t>　　「サバンナ」での家族会員登録は現在クラブでは操作できない状況です。キャビネット事務局で登録できます</t>
    <phoneticPr fontId="4"/>
  </si>
  <si>
    <t>　　ので「MyLCI」で家族会員登録を行われた後に、その旨ご連絡をお願い致します。その際、親会員氏名・</t>
    <phoneticPr fontId="4"/>
  </si>
  <si>
    <t>　　子会員氏名・関係をお知らせください。複合地区・地区の会費は「サバンナ」のデータを用いて算出して</t>
    <phoneticPr fontId="4"/>
  </si>
  <si>
    <t>　　おりますので、大変お手数ですがご協力をよろしくお願い申し上げます。</t>
    <phoneticPr fontId="4"/>
  </si>
  <si>
    <t>　20-21年度の交付可能額が通達されましたので、G発049（10/12付）にてお知らせいたしました。</t>
    <rPh sb="6" eb="8">
      <t>ネンド</t>
    </rPh>
    <rPh sb="9" eb="11">
      <t>コウフ</t>
    </rPh>
    <rPh sb="11" eb="14">
      <t>カノウガク</t>
    </rPh>
    <rPh sb="15" eb="17">
      <t>ツウタツ</t>
    </rPh>
    <rPh sb="26" eb="27">
      <t>ハツ</t>
    </rPh>
    <rPh sb="36" eb="37">
      <t>ヅケ</t>
    </rPh>
    <rPh sb="41" eb="42">
      <t>シ</t>
    </rPh>
    <phoneticPr fontId="4"/>
  </si>
  <si>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4"/>
  </si>
  <si>
    <t>　掲載しないことになりました。キャビネット事務局にデータが届いていますので、必要な場合はお問合せください。</t>
    <rPh sb="21" eb="24">
      <t>ジ</t>
    </rPh>
    <rPh sb="29" eb="30">
      <t>トド</t>
    </rPh>
    <rPh sb="38" eb="40">
      <t>ヒツヨウ</t>
    </rPh>
    <rPh sb="41" eb="43">
      <t>バアイ</t>
    </rPh>
    <rPh sb="45" eb="47">
      <t>トイアワ</t>
    </rPh>
    <phoneticPr fontId="4"/>
  </si>
  <si>
    <t>「キャンペーン100：奉仕に力を」の期間が延長され、2022年6月30日までとなりました。</t>
    <rPh sb="18" eb="20">
      <t>キカン</t>
    </rPh>
    <rPh sb="21" eb="23">
      <t>エンチョウ</t>
    </rPh>
    <rPh sb="30" eb="31">
      <t>ネン</t>
    </rPh>
    <rPh sb="32" eb="33">
      <t>ガツ</t>
    </rPh>
    <rPh sb="35" eb="36">
      <t>ニチ</t>
    </rPh>
    <phoneticPr fontId="2"/>
  </si>
  <si>
    <t>（柏悠遊）</t>
    <phoneticPr fontId="2"/>
  </si>
  <si>
    <t>-</t>
    <phoneticPr fontId="22"/>
  </si>
  <si>
    <t>　　　　　　　　　　　　　　　　　　　　　　（高校生吹奏楽演奏会）　　　於．千葉県文化会館大ホール</t>
    <phoneticPr fontId="4"/>
  </si>
  <si>
    <t>＊  2020-2021年度 「キャビネット構成員等及び３３３－Ｃ地区クラブ名簿」の変更・訂正について</t>
    <rPh sb="12" eb="14">
      <t>ネンド</t>
    </rPh>
    <rPh sb="22" eb="25">
      <t>コウセイイン</t>
    </rPh>
    <rPh sb="25" eb="26">
      <t>トウ</t>
    </rPh>
    <rPh sb="26" eb="27">
      <t>オヨ</t>
    </rPh>
    <rPh sb="42" eb="44">
      <t>ヘンコウ</t>
    </rPh>
    <rPh sb="45" eb="47">
      <t>テイセイ</t>
    </rPh>
    <phoneticPr fontId="2"/>
  </si>
  <si>
    <t>　削除の手順は、ブラウザーによって設定が違いますが、Chromeの場合「設定」→「プライバシー</t>
    <rPh sb="4" eb="6">
      <t>テジュン</t>
    </rPh>
    <phoneticPr fontId="4"/>
  </si>
  <si>
    <t>　〇会員動静（会員の入退会）はMyLCI</t>
    <phoneticPr fontId="4"/>
  </si>
  <si>
    <t>　〇アクティビティ報告について</t>
    <rPh sb="9" eb="11">
      <t>ホウコク</t>
    </rPh>
    <phoneticPr fontId="4"/>
  </si>
  <si>
    <t>✻ＬＣＩＦについて</t>
    <phoneticPr fontId="4"/>
  </si>
  <si>
    <t>〇 LCIF「キャンペーン100：奉仕に力を」</t>
    <rPh sb="17" eb="19">
      <t>ホウシ</t>
    </rPh>
    <rPh sb="20" eb="21">
      <t>チカラ</t>
    </rPh>
    <phoneticPr fontId="2"/>
  </si>
  <si>
    <t>〇 LCIF「寄付の手順」</t>
    <rPh sb="7" eb="9">
      <t>キフ</t>
    </rPh>
    <rPh sb="10" eb="12">
      <t>テジュン</t>
    </rPh>
    <phoneticPr fontId="2"/>
  </si>
  <si>
    <t>〇MJF1000ﾄﾞﾙ個人寄付回数「MJF/PMJF Listing」MJF個人分割累計寄付明細「STATUS of INSTALLMENTS」について</t>
    <rPh sb="11" eb="13">
      <t>コジン</t>
    </rPh>
    <rPh sb="13" eb="15">
      <t>キフ</t>
    </rPh>
    <rPh sb="15" eb="17">
      <t>カイスウ</t>
    </rPh>
    <rPh sb="38" eb="40">
      <t>コジン</t>
    </rPh>
    <rPh sb="40" eb="42">
      <t>ブンカツ</t>
    </rPh>
    <rPh sb="42" eb="44">
      <t>ルイケイ</t>
    </rPh>
    <rPh sb="44" eb="46">
      <t>キフ</t>
    </rPh>
    <rPh sb="46" eb="48">
      <t>メイサイ</t>
    </rPh>
    <phoneticPr fontId="4"/>
  </si>
  <si>
    <t>〇 LCIF寄付送金後の寄付詳細の報告</t>
    <rPh sb="6" eb="8">
      <t>キフ</t>
    </rPh>
    <rPh sb="8" eb="10">
      <t>ソウキン</t>
    </rPh>
    <rPh sb="10" eb="11">
      <t>ゴ</t>
    </rPh>
    <rPh sb="12" eb="14">
      <t>キフ</t>
    </rPh>
    <rPh sb="14" eb="16">
      <t>ショウサイ</t>
    </rPh>
    <rPh sb="17" eb="19">
      <t>ホウコク</t>
    </rPh>
    <phoneticPr fontId="2"/>
  </si>
  <si>
    <t>　　　　　◎OSEAL調整事務局 LCIF　メールアドレス：　lciftokyo@lionsclubs.org</t>
    <rPh sb="6" eb="16">
      <t>オセ</t>
    </rPh>
    <phoneticPr fontId="2"/>
  </si>
  <si>
    <t>　　　　　◎キャビネット事務局ＦＡＸ　：　０４３－２４７－４７５６</t>
    <rPh sb="12" eb="15">
      <t>ジムキョク</t>
    </rPh>
    <phoneticPr fontId="2"/>
  </si>
  <si>
    <t>〇LCIF 地区及びクラブシェアリング交付金について</t>
    <rPh sb="6" eb="8">
      <t>チク</t>
    </rPh>
    <rPh sb="8" eb="9">
      <t>オヨ</t>
    </rPh>
    <rPh sb="19" eb="22">
      <t>コウフキン</t>
    </rPh>
    <phoneticPr fontId="4"/>
  </si>
  <si>
    <t>(柏悠遊)</t>
    <phoneticPr fontId="2"/>
  </si>
  <si>
    <t>当月末会員数</t>
  </si>
  <si>
    <t>Z合計</t>
  </si>
  <si>
    <t>　　３月１５日　　第２回ＺＣ会議·アワード会議　　　　　　　　　　　　　 於．千葉県経営者会館</t>
    <rPh sb="3" eb="4">
      <t>ガツ</t>
    </rPh>
    <rPh sb="6" eb="7">
      <t>ニチ</t>
    </rPh>
    <rPh sb="9" eb="10">
      <t>ダイ</t>
    </rPh>
    <rPh sb="11" eb="12">
      <t>カイ</t>
    </rPh>
    <rPh sb="14" eb="16">
      <t>カイギ</t>
    </rPh>
    <rPh sb="21" eb="23">
      <t>カイギ</t>
    </rPh>
    <rPh sb="37" eb="39">
      <t>オ</t>
    </rPh>
    <rPh sb="39" eb="47">
      <t>ケイ</t>
    </rPh>
    <phoneticPr fontId="4"/>
  </si>
  <si>
    <t>＊　次期キャビネット構成員等研修会・次期クラブ三役研修会について</t>
    <phoneticPr fontId="2"/>
  </si>
  <si>
    <t>　　詳細については追ってご案内いたします。</t>
    <phoneticPr fontId="2"/>
  </si>
  <si>
    <t>　　４月２４日　　第67回地区年次大会前夜祭　　　　 　　　　　　 　　　　於．勝浦ホテル三日月</t>
    <rPh sb="3" eb="4">
      <t>ガツ</t>
    </rPh>
    <rPh sb="6" eb="7">
      <t>ニチ</t>
    </rPh>
    <rPh sb="9" eb="10">
      <t>ダイ</t>
    </rPh>
    <rPh sb="12" eb="13">
      <t>カイ</t>
    </rPh>
    <rPh sb="13" eb="15">
      <t>チク</t>
    </rPh>
    <rPh sb="15" eb="19">
      <t>ネンジ</t>
    </rPh>
    <rPh sb="19" eb="22">
      <t>ゼン</t>
    </rPh>
    <rPh sb="38" eb="40">
      <t>オ</t>
    </rPh>
    <rPh sb="40" eb="42">
      <t>カツウラ</t>
    </rPh>
    <rPh sb="45" eb="48">
      <t>ミカヅキ</t>
    </rPh>
    <phoneticPr fontId="2"/>
  </si>
  <si>
    <t>　　４月２５日　　第67回地区年次大会　　　 　　　　　　　　　　　　　　 於．勝浦市芸術文化交流センター</t>
    <rPh sb="3" eb="4">
      <t>ガツ</t>
    </rPh>
    <rPh sb="6" eb="7">
      <t>ニチ</t>
    </rPh>
    <rPh sb="9" eb="10">
      <t>ダイ</t>
    </rPh>
    <rPh sb="12" eb="13">
      <t>カイ</t>
    </rPh>
    <rPh sb="13" eb="15">
      <t>チク</t>
    </rPh>
    <rPh sb="15" eb="19">
      <t>ネンジ</t>
    </rPh>
    <rPh sb="38" eb="40">
      <t>オ</t>
    </rPh>
    <rPh sb="40" eb="43">
      <t>カツウラシ</t>
    </rPh>
    <rPh sb="43" eb="45">
      <t>ゲイジュツ</t>
    </rPh>
    <rPh sb="45" eb="47">
      <t>ブンカ</t>
    </rPh>
    <rPh sb="47" eb="49">
      <t>コウリュウ</t>
    </rPh>
    <phoneticPr fontId="2"/>
  </si>
  <si>
    <t>　　　　　　　　　　　　　　　　　※第25回レオ地区年次大会は地区年次大会とは別に年度内開催の予定です。</t>
    <rPh sb="18" eb="19">
      <t>ダイ</t>
    </rPh>
    <rPh sb="21" eb="22">
      <t>カイ</t>
    </rPh>
    <rPh sb="24" eb="26">
      <t>チク</t>
    </rPh>
    <rPh sb="26" eb="30">
      <t>ネンジタイカイ</t>
    </rPh>
    <rPh sb="31" eb="33">
      <t>チク</t>
    </rPh>
    <rPh sb="33" eb="37">
      <t>ネンジタイカイ</t>
    </rPh>
    <rPh sb="39" eb="40">
      <t>ベツ</t>
    </rPh>
    <rPh sb="41" eb="44">
      <t>ネンドナイ</t>
    </rPh>
    <rPh sb="44" eb="46">
      <t>カイサイ</t>
    </rPh>
    <rPh sb="47" eb="49">
      <t>ヨテイ</t>
    </rPh>
    <phoneticPr fontId="4"/>
  </si>
  <si>
    <t>　　４月２８日　　千葉エコーＬＣ/５５周年　　　　　　　　　　　 　　　　於．京成ホテルミラマーレ</t>
    <rPh sb="3" eb="4">
      <t>ガツ</t>
    </rPh>
    <rPh sb="6" eb="7">
      <t>ニチ</t>
    </rPh>
    <rPh sb="19" eb="21">
      <t>シュウネン</t>
    </rPh>
    <rPh sb="39" eb="41">
      <t>ケイセイ</t>
    </rPh>
    <phoneticPr fontId="28"/>
  </si>
  <si>
    <t>　　５月　８日　　君津プラチナＬＣ/１０周年　　　　　　　　　　　　　　 於．木更津ワシントンホテル</t>
    <rPh sb="3" eb="4">
      <t>ガツ</t>
    </rPh>
    <rPh sb="6" eb="7">
      <t>ニチ</t>
    </rPh>
    <rPh sb="20" eb="22">
      <t>シュウネン</t>
    </rPh>
    <rPh sb="37" eb="39">
      <t>オ</t>
    </rPh>
    <rPh sb="39" eb="42">
      <t>キサラヅ</t>
    </rPh>
    <phoneticPr fontId="28"/>
  </si>
  <si>
    <t>　　５月２３日　　第67回333複合地区年次大会　　　　　　　　　　　　　　 於．鬼怒川ホテル三日月</t>
    <rPh sb="3" eb="4">
      <t>ガツ</t>
    </rPh>
    <rPh sb="6" eb="7">
      <t>ニチ</t>
    </rPh>
    <rPh sb="9" eb="10">
      <t>ダイ</t>
    </rPh>
    <rPh sb="12" eb="13">
      <t>カイ</t>
    </rPh>
    <rPh sb="16" eb="18">
      <t>フクゴウ</t>
    </rPh>
    <rPh sb="18" eb="20">
      <t>チク</t>
    </rPh>
    <rPh sb="20" eb="24">
      <t>ネンジ</t>
    </rPh>
    <rPh sb="39" eb="41">
      <t>オ</t>
    </rPh>
    <rPh sb="41" eb="44">
      <t>キヌガワ</t>
    </rPh>
    <rPh sb="47" eb="50">
      <t>ミカヅキ</t>
    </rPh>
    <phoneticPr fontId="2"/>
  </si>
  <si>
    <t>　　５月２９日　　次期キャビネット構成員等研修会　　　　　　　　　　　　於．TKPガーデンシティ千葉</t>
    <rPh sb="3" eb="4">
      <t>ガツ</t>
    </rPh>
    <rPh sb="6" eb="7">
      <t>ニチ</t>
    </rPh>
    <rPh sb="9" eb="11">
      <t>ジキ</t>
    </rPh>
    <rPh sb="17" eb="20">
      <t>コウセイイン</t>
    </rPh>
    <rPh sb="20" eb="21">
      <t>トウ</t>
    </rPh>
    <rPh sb="21" eb="24">
      <t>ケンシュウカイ</t>
    </rPh>
    <rPh sb="36" eb="38">
      <t>オ</t>
    </rPh>
    <rPh sb="48" eb="50">
      <t>チバ</t>
    </rPh>
    <phoneticPr fontId="2"/>
  </si>
  <si>
    <t>　　６月　６日　　第４回キャビネット会議　　　　　　　　　　　　　　　　於．TKPガーデンシティ千葉</t>
    <rPh sb="3" eb="4">
      <t>ガツ</t>
    </rPh>
    <rPh sb="6" eb="7">
      <t>ニチ</t>
    </rPh>
    <rPh sb="9" eb="10">
      <t>ダイ</t>
    </rPh>
    <rPh sb="11" eb="12">
      <t>カイ</t>
    </rPh>
    <rPh sb="18" eb="20">
      <t>カイギ</t>
    </rPh>
    <rPh sb="36" eb="38">
      <t>オ</t>
    </rPh>
    <phoneticPr fontId="28"/>
  </si>
  <si>
    <t>　　６月１２日　　次期クラブ三役研修会　　　　　　　　　　　　　　　　　於．TKPガーデンシティ千葉</t>
    <rPh sb="3" eb="4">
      <t>ガツ</t>
    </rPh>
    <rPh sb="6" eb="7">
      <t>ニチ</t>
    </rPh>
    <rPh sb="9" eb="11">
      <t>ジキ</t>
    </rPh>
    <rPh sb="14" eb="16">
      <t>サンヤク</t>
    </rPh>
    <rPh sb="16" eb="19">
      <t>ケンシュウカイ</t>
    </rPh>
    <rPh sb="36" eb="38">
      <t>オ</t>
    </rPh>
    <phoneticPr fontId="2"/>
  </si>
  <si>
    <t>　✻　物故会員　　慎んでご冥福をお祈り申し上げます。</t>
    <phoneticPr fontId="2"/>
  </si>
  <si>
    <t>　３３３－Ｃ地区　　　　　　　　　　　　　　　　　　　　　　　　　局発２０－００６</t>
    <phoneticPr fontId="4"/>
  </si>
  <si>
    <t>　　　　　2020年12月分マンスリーレポート集計表を送付いたします。ご査収くださいますようお願い申し上げます。</t>
    <phoneticPr fontId="4"/>
  </si>
  <si>
    <t>　✻　１２月末ＬＣ・ＬＥＯ会員数　　　　　　　　　　　　　　　ＬＣ／１１７クラブ　　　２,９４４名</t>
    <phoneticPr fontId="4"/>
  </si>
  <si>
    <t>　　 国際本部の財務システムの更新に伴い、昨年5月からレートの表記が小数点以下6桁までの形式となりました。</t>
    <rPh sb="21" eb="23">
      <t>サクネン</t>
    </rPh>
    <phoneticPr fontId="4"/>
  </si>
  <si>
    <t>　　　2021年11月に開催の予定です。また、第60回東洋・東南アジアフォーラムは2022年11月にフィリピンの</t>
    <rPh sb="7" eb="8">
      <t>ネン</t>
    </rPh>
    <rPh sb="10" eb="11">
      <t>ガツ</t>
    </rPh>
    <rPh sb="12" eb="14">
      <t>カイサイ</t>
    </rPh>
    <rPh sb="15" eb="17">
      <t>ヨテイ</t>
    </rPh>
    <rPh sb="23" eb="24">
      <t>ダイ</t>
    </rPh>
    <rPh sb="26" eb="27">
      <t>カイ</t>
    </rPh>
    <rPh sb="27" eb="40">
      <t>トウヨウ</t>
    </rPh>
    <phoneticPr fontId="4"/>
  </si>
  <si>
    <t>　　　マニラで開催されることになりました。</t>
    <rPh sb="7" eb="9">
      <t>カイサイ</t>
    </rPh>
    <phoneticPr fontId="4"/>
  </si>
  <si>
    <r>
      <t>　　寄付報告用紙が送付されない場合、LCIFで全て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ホウコク</t>
    </rPh>
    <rPh sb="6" eb="8">
      <t>ヨウシ</t>
    </rPh>
    <rPh sb="9" eb="11">
      <t>ソウフ</t>
    </rPh>
    <rPh sb="15" eb="17">
      <t>バアイ</t>
    </rPh>
    <rPh sb="23" eb="24">
      <t>スベ</t>
    </rPh>
    <rPh sb="28" eb="30">
      <t>キフ</t>
    </rPh>
    <rPh sb="31" eb="33">
      <t>キロク</t>
    </rPh>
    <rPh sb="42" eb="44">
      <t>コジン</t>
    </rPh>
    <rPh sb="45" eb="47">
      <t>キフ</t>
    </rPh>
    <rPh sb="51" eb="53">
      <t>キロク</t>
    </rPh>
    <phoneticPr fontId="2"/>
  </si>
  <si>
    <t xml:space="preserve">              （ＦＡＸ：０３－４５４０－６７６６　※番号が変更となりました）</t>
    <rPh sb="33" eb="35">
      <t>バンゴウ</t>
    </rPh>
    <rPh sb="36" eb="38">
      <t>ヘンコウ</t>
    </rPh>
    <phoneticPr fontId="4"/>
  </si>
  <si>
    <t>✻１月分「サバンナ」での「クラブ活動報告書」について</t>
    <rPh sb="2" eb="3">
      <t>ガツ</t>
    </rPh>
    <rPh sb="3" eb="4">
      <t>ブン</t>
    </rPh>
    <rPh sb="16" eb="18">
      <t>カツドウ</t>
    </rPh>
    <rPh sb="18" eb="21">
      <t>ホウ</t>
    </rPh>
    <phoneticPr fontId="2"/>
  </si>
  <si>
    <t>　１月分の提出期間は「１月２２日～１月３１日」です。20-21年度は例会平均出席率の入力は任意です。</t>
    <rPh sb="31" eb="33">
      <t>ネンド</t>
    </rPh>
    <rPh sb="34" eb="36">
      <t>レイカイ</t>
    </rPh>
    <rPh sb="36" eb="38">
      <t>ヘイキン</t>
    </rPh>
    <rPh sb="38" eb="41">
      <t>シュッセキリツ</t>
    </rPh>
    <rPh sb="42" eb="44">
      <t>ニュウリョク</t>
    </rPh>
    <rPh sb="45" eb="47">
      <t>ニンイ</t>
    </rPh>
    <phoneticPr fontId="4"/>
  </si>
  <si>
    <t>　　２月２０日　　第３回キャビネット会議　※ウェブ会議に変更となりました。</t>
    <rPh sb="3" eb="4">
      <t>ガツ</t>
    </rPh>
    <rPh sb="6" eb="7">
      <t>ニチ</t>
    </rPh>
    <rPh sb="9" eb="10">
      <t>ダイ</t>
    </rPh>
    <rPh sb="11" eb="12">
      <t>カイ</t>
    </rPh>
    <rPh sb="18" eb="20">
      <t>カイギ</t>
    </rPh>
    <phoneticPr fontId="4"/>
  </si>
  <si>
    <t>333-C地区　2020年12月分会員動静　　　　　　※MyLCI「会員登録状況レポート」より　「退会」は「転出」「死亡」を含む</t>
    <rPh sb="12" eb="13">
      <t>ネン</t>
    </rPh>
    <rPh sb="15" eb="16">
      <t>ガツ</t>
    </rPh>
    <rPh sb="16" eb="17">
      <t>ブン</t>
    </rPh>
    <rPh sb="17" eb="19">
      <t>カイイン</t>
    </rPh>
    <rPh sb="19" eb="21">
      <t>ドウセイ</t>
    </rPh>
    <rPh sb="34" eb="36">
      <t>カイイン</t>
    </rPh>
    <rPh sb="36" eb="38">
      <t>トウロク</t>
    </rPh>
    <rPh sb="38" eb="40">
      <t>ジョウキョウ</t>
    </rPh>
    <rPh sb="49" eb="51">
      <t>タイカイ</t>
    </rPh>
    <rPh sb="54" eb="56">
      <t>テンシュツ</t>
    </rPh>
    <rPh sb="58" eb="60">
      <t>シボウ</t>
    </rPh>
    <rPh sb="62" eb="63">
      <t>フク</t>
    </rPh>
    <phoneticPr fontId="2"/>
  </si>
  <si>
    <t>市川</t>
    <phoneticPr fontId="28"/>
  </si>
  <si>
    <t>市川北</t>
    <phoneticPr fontId="2"/>
  </si>
  <si>
    <t>行徳</t>
    <phoneticPr fontId="2"/>
  </si>
  <si>
    <t>流山</t>
    <phoneticPr fontId="2"/>
  </si>
  <si>
    <t>野田</t>
    <phoneticPr fontId="2"/>
  </si>
  <si>
    <t>柏</t>
    <phoneticPr fontId="2"/>
  </si>
  <si>
    <t>柏オーク</t>
    <phoneticPr fontId="2"/>
  </si>
  <si>
    <t>船橋</t>
    <phoneticPr fontId="2"/>
  </si>
  <si>
    <t>船橋グリーン</t>
    <phoneticPr fontId="2"/>
  </si>
  <si>
    <t>船橋東</t>
    <phoneticPr fontId="2"/>
  </si>
  <si>
    <t>白井シニア</t>
    <phoneticPr fontId="2"/>
  </si>
  <si>
    <t>千葉中央</t>
    <phoneticPr fontId="2"/>
  </si>
  <si>
    <t>千葉花見川</t>
    <phoneticPr fontId="2"/>
  </si>
  <si>
    <t>千葉ゆうきの</t>
    <phoneticPr fontId="2"/>
  </si>
  <si>
    <t>成田</t>
    <phoneticPr fontId="2"/>
  </si>
  <si>
    <t>佐倉中央</t>
    <phoneticPr fontId="2"/>
  </si>
  <si>
    <t>四街道ユーアイ</t>
    <phoneticPr fontId="2"/>
  </si>
  <si>
    <t>銚子</t>
    <phoneticPr fontId="2"/>
  </si>
  <si>
    <t>小見川</t>
    <phoneticPr fontId="2"/>
  </si>
  <si>
    <t>木更津</t>
    <phoneticPr fontId="2"/>
  </si>
  <si>
    <t>君津中央</t>
    <phoneticPr fontId="2"/>
  </si>
  <si>
    <t>白子</t>
    <phoneticPr fontId="2"/>
  </si>
  <si>
    <t>東金</t>
    <phoneticPr fontId="2"/>
  </si>
  <si>
    <r>
      <rPr>
        <b/>
        <sz val="10"/>
        <rFont val="Arial"/>
        <family val="2"/>
      </rPr>
      <t>GRAND</t>
    </r>
    <r>
      <rPr>
        <sz val="10"/>
        <rFont val="Times New Roman"/>
        <family val="1"/>
      </rPr>
      <t xml:space="preserve"> </t>
    </r>
    <r>
      <rPr>
        <b/>
        <sz val="10"/>
        <rFont val="Arial"/>
        <family val="2"/>
      </rPr>
      <t>TOTALS</t>
    </r>
    <r>
      <rPr>
        <sz val="10"/>
        <rFont val="Times New Roman"/>
        <family val="1"/>
      </rPr>
      <t xml:space="preserve">       </t>
    </r>
    <r>
      <rPr>
        <b/>
        <sz val="10"/>
        <rFont val="Arial"/>
        <family val="2"/>
      </rPr>
      <t>Total</t>
    </r>
    <r>
      <rPr>
        <sz val="10"/>
        <rFont val="Times New Roman"/>
        <family val="1"/>
      </rPr>
      <t xml:space="preserve"> </t>
    </r>
    <r>
      <rPr>
        <b/>
        <sz val="10"/>
        <rFont val="Arial"/>
        <family val="2"/>
      </rPr>
      <t>Clubs:</t>
    </r>
  </si>
  <si>
    <t>✻　キャビネット事務局より</t>
    <phoneticPr fontId="2"/>
  </si>
  <si>
    <t>　　　－緊急時の連絡先－</t>
    <phoneticPr fontId="2"/>
  </si>
  <si>
    <t>　２月２０日（土）第３回キャビネット会議のため、２月２２日（月）は振り替え代休となります。</t>
    <rPh sb="2" eb="3">
      <t>ガツ</t>
    </rPh>
    <rPh sb="5" eb="6">
      <t>ニチ</t>
    </rPh>
    <rPh sb="7" eb="8">
      <t>ド</t>
    </rPh>
    <rPh sb="9" eb="10">
      <t>ダイ</t>
    </rPh>
    <rPh sb="11" eb="12">
      <t>カイ</t>
    </rPh>
    <rPh sb="18" eb="20">
      <t>カイギ</t>
    </rPh>
    <rPh sb="25" eb="26">
      <t>ガツ</t>
    </rPh>
    <rPh sb="28" eb="29">
      <t>ニチ</t>
    </rPh>
    <rPh sb="30" eb="31">
      <t>ゲツ</t>
    </rPh>
    <rPh sb="33" eb="34">
      <t>フ</t>
    </rPh>
    <rPh sb="35" eb="36">
      <t>カ</t>
    </rPh>
    <rPh sb="37" eb="39">
      <t>ダイキュウ</t>
    </rPh>
    <phoneticPr fontId="2"/>
  </si>
  <si>
    <t>　　　キャビネット幹事　　　Ｌ若菜　智一　　　 ０９０－３１０９－８５０４</t>
    <rPh sb="9" eb="11">
      <t>カンジ</t>
    </rPh>
    <rPh sb="15" eb="17">
      <t>ワカナ</t>
    </rPh>
    <rPh sb="18" eb="20">
      <t>トモカズ</t>
    </rPh>
    <phoneticPr fontId="2"/>
  </si>
  <si>
    <t>　　2020．7．１～2020．12．31　寄付報告による</t>
    <rPh sb="22" eb="24">
      <t>キフ</t>
    </rPh>
    <rPh sb="24" eb="26">
      <t>ホウコク</t>
    </rPh>
    <phoneticPr fontId="22"/>
  </si>
  <si>
    <t>　　勤務時間は午後１時からです。また、木曜日と毎月１日（ｻﾊﾞﾝﾅのﾒﾝﾃﾅﾝｽ日）は休みをいただいております。</t>
    <rPh sb="19" eb="22">
      <t>モクヨウビ</t>
    </rPh>
    <rPh sb="23" eb="25">
      <t>マイツキ</t>
    </rPh>
    <rPh sb="26" eb="27">
      <t>ニチ</t>
    </rPh>
    <rPh sb="40" eb="41">
      <t>ヒ</t>
    </rPh>
    <phoneticPr fontId="2"/>
  </si>
  <si>
    <t>　　現在、担当職員がテレワーク中です（金曜日は出勤します）ご不便をおかけして申し訳ございません。</t>
    <rPh sb="2" eb="4">
      <t>ゲンザイ</t>
    </rPh>
    <rPh sb="15" eb="16">
      <t>チュウ</t>
    </rPh>
    <rPh sb="19" eb="22">
      <t>キンヨウビ</t>
    </rPh>
    <rPh sb="23" eb="25">
      <t>シュッキン</t>
    </rPh>
    <rPh sb="30" eb="32">
      <t>フベン</t>
    </rPh>
    <rPh sb="38" eb="39">
      <t>モウ</t>
    </rPh>
    <rPh sb="40" eb="41">
      <t>ワケ</t>
    </rPh>
    <phoneticPr fontId="2"/>
  </si>
  <si>
    <t>　　　　　　〒260-0022 千葉市中央区神明町206-3 株式会社共同テクノ</t>
    <rPh sb="16" eb="19">
      <t>チバシ</t>
    </rPh>
    <rPh sb="19" eb="22">
      <t>チュウオウク</t>
    </rPh>
    <rPh sb="22" eb="25">
      <t>シンメイチョウ</t>
    </rPh>
    <rPh sb="31" eb="35">
      <t>カブシキガイシャ</t>
    </rPh>
    <rPh sb="35" eb="37">
      <t>キョウドウ</t>
    </rPh>
    <phoneticPr fontId="4"/>
  </si>
  <si>
    <t>　　　　　　　　　　　TEL：０４３－２４１－０８８１ FAX：０４３－２４３－８３８０</t>
    <phoneticPr fontId="4"/>
  </si>
  <si>
    <t>　　新しい申請用紙は地区のホームページに掲載致しました。ダウンロードしてご利用ください。</t>
    <rPh sb="2" eb="3">
      <t>アタラ</t>
    </rPh>
    <rPh sb="5" eb="7">
      <t>シンセイ</t>
    </rPh>
    <rPh sb="7" eb="9">
      <t>ヨウシ</t>
    </rPh>
    <rPh sb="10" eb="12">
      <t>チク</t>
    </rPh>
    <rPh sb="20" eb="22">
      <t>ケイサイ</t>
    </rPh>
    <rPh sb="22" eb="23">
      <t>イタ</t>
    </rPh>
    <rPh sb="37" eb="39">
      <t>リヨウ</t>
    </rPh>
    <phoneticPr fontId="22"/>
  </si>
  <si>
    <t>　　送信してください。申請内容をもとにLCIFが引き落としの手続きを行います。またキャビネット事務局にも</t>
    <rPh sb="11" eb="13">
      <t>シンセイ</t>
    </rPh>
    <rPh sb="13" eb="15">
      <t>ナイヨウ</t>
    </rPh>
    <rPh sb="34" eb="35">
      <t>オコナ</t>
    </rPh>
    <phoneticPr fontId="2"/>
  </si>
  <si>
    <t>　　ＦＡＸをいただきますが、その際カード番号が隠れるように塗りつぶすなどの工夫をお願い致します。</t>
    <rPh sb="29" eb="30">
      <t>ヌ</t>
    </rPh>
    <rPh sb="37" eb="39">
      <t>クフウ</t>
    </rPh>
    <rPh sb="41" eb="42">
      <t>ネガイ</t>
    </rPh>
    <rPh sb="43" eb="44">
      <t>タ</t>
    </rPh>
    <phoneticPr fontId="2"/>
  </si>
  <si>
    <t>　　※第103回国際大会はバーチャルイベントに転換されました。</t>
    <rPh sb="3" eb="4">
      <t>ダイ</t>
    </rPh>
    <rPh sb="7" eb="8">
      <t>カイ</t>
    </rPh>
    <rPh sb="8" eb="10">
      <t>コクサイ</t>
    </rPh>
    <rPh sb="10" eb="12">
      <t>タイカイ</t>
    </rPh>
    <rPh sb="23" eb="25">
      <t>テンカン</t>
    </rPh>
    <phoneticPr fontId="4"/>
  </si>
  <si>
    <t>　　　　　　 成　　田　 ＬＣ　　　　　故Ｌ　伊藤　英世　　　　（２０２０年　１２月 　１８日）</t>
    <rPh sb="7" eb="8">
      <t>シゲル</t>
    </rPh>
    <rPh sb="10" eb="11">
      <t>タ</t>
    </rPh>
    <rPh sb="20" eb="21">
      <t>コ</t>
    </rPh>
    <rPh sb="23" eb="25">
      <t>イトウ</t>
    </rPh>
    <rPh sb="26" eb="28">
      <t>ヒデヨ</t>
    </rPh>
    <rPh sb="37" eb="38">
      <t>ネン</t>
    </rPh>
    <rPh sb="41" eb="42">
      <t>ガツ</t>
    </rPh>
    <rPh sb="46" eb="47">
      <t>ニチ</t>
    </rPh>
    <phoneticPr fontId="2"/>
  </si>
  <si>
    <t>　　　　　　　　　　　　　　　　　　　　　　　　　　　　　　　ＬＥＯ／８クラブ 　　　  　　７５名</t>
    <phoneticPr fontId="4"/>
  </si>
  <si>
    <t xml:space="preserve">（１）P.31　６Ｒ２Ｚ 千葉若潮ＬＣ　事務局変更 </t>
    <rPh sb="13" eb="15">
      <t>チバ</t>
    </rPh>
    <rPh sb="15" eb="17">
      <t>ワカシオ</t>
    </rPh>
    <phoneticPr fontId="2"/>
  </si>
  <si>
    <t>　　　（1/20国際会長メッセージより　◎ 地区ﾎｰﾑﾍﾟｰｼﾞ「お知らせ」→「国際大会に」をご覧ください）</t>
    <rPh sb="34" eb="35">
      <t>シ</t>
    </rPh>
    <rPh sb="40" eb="42">
      <t>コクサイ</t>
    </rPh>
    <rPh sb="42" eb="44">
      <t>タイカイ</t>
    </rPh>
    <rPh sb="48" eb="49">
      <t>ラン</t>
    </rPh>
    <phoneticPr fontId="4"/>
  </si>
  <si>
    <t>　　　　　　 干　　潟　 ＬＣ　　　　　故Ｌ　菅佐原　荘平　　　（２０２０年　１２月 　２７日）</t>
    <rPh sb="7" eb="8">
      <t>ホシ</t>
    </rPh>
    <rPh sb="10" eb="11">
      <t>カタ</t>
    </rPh>
    <rPh sb="20" eb="21">
      <t>コ</t>
    </rPh>
    <rPh sb="23" eb="26">
      <t>スガサワラ</t>
    </rPh>
    <rPh sb="27" eb="29">
      <t>ソウヘイ</t>
    </rPh>
    <rPh sb="37" eb="38">
      <t>ネン</t>
    </rPh>
    <rPh sb="41" eb="42">
      <t>ガツ</t>
    </rPh>
    <rPh sb="46" eb="47">
      <t>ニチ</t>
    </rPh>
    <phoneticPr fontId="2"/>
  </si>
  <si>
    <t>　　　　　　 栗　　源　 ＬＣ　　　　　故Ｌ　佐藤　昇　　　　　（２０２０年　１２月 　２８日）</t>
    <rPh sb="7" eb="8">
      <t>クリ</t>
    </rPh>
    <rPh sb="10" eb="11">
      <t>ミナモト</t>
    </rPh>
    <rPh sb="20" eb="21">
      <t>コ</t>
    </rPh>
    <rPh sb="23" eb="25">
      <t>サトウ</t>
    </rPh>
    <rPh sb="26" eb="27">
      <t>ノボル</t>
    </rPh>
    <rPh sb="37" eb="38">
      <t>ネン</t>
    </rPh>
    <rPh sb="41" eb="42">
      <t>ガツ</t>
    </rPh>
    <rPh sb="46" eb="47">
      <t>ニチ</t>
    </rPh>
    <phoneticPr fontId="2"/>
  </si>
  <si>
    <t>　　※３月１７日開催予定の「松戸グリーンＬＣ/２５周年」は中止となりました。　</t>
    <rPh sb="4" eb="5">
      <t>ガツ</t>
    </rPh>
    <rPh sb="7" eb="8">
      <t>ニチ</t>
    </rPh>
    <rPh sb="8" eb="10">
      <t>カイサイ</t>
    </rPh>
    <rPh sb="10" eb="12">
      <t>ヨテイ</t>
    </rPh>
    <rPh sb="14" eb="16">
      <t>マツド</t>
    </rPh>
    <rPh sb="25" eb="27">
      <t>シュウネン</t>
    </rPh>
    <rPh sb="29" eb="31">
      <t>チュウシ</t>
    </rPh>
    <phoneticPr fontId="4"/>
  </si>
  <si>
    <t>　　※2020年10/29～11/1「第59回東洋・東南アジアフォーラム　於．韓国/済州島」は一年延長され、</t>
    <rPh sb="7" eb="8">
      <t>ネン</t>
    </rPh>
    <rPh sb="39" eb="41">
      <t>カンコク</t>
    </rPh>
    <rPh sb="42" eb="45">
      <t>サイシュウトウ</t>
    </rPh>
    <phoneticPr fontId="4"/>
  </si>
  <si>
    <t>　　　　　　　　　　　　　　　　　　【年度当初21日（日）の予定でしたが、20日（土）に変更となりました】</t>
    <phoneticPr fontId="4"/>
  </si>
  <si>
    <r>
      <t>　　「クレジットカード寄付専用申請書」に必要事項を記入後、上記のOSEAL調整事務局にメールまたは</t>
    </r>
    <r>
      <rPr>
        <b/>
        <u/>
        <sz val="12"/>
        <rFont val="ＭＳ 明朝"/>
        <family val="1"/>
        <charset val="128"/>
      </rPr>
      <t>ＦＡＸで</t>
    </r>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2"/>
  </si>
  <si>
    <t>　〇ＬＣＩＦクレジットカード寄付の場合（※申請用紙にセキュリティコード記入欄が追加されました）</t>
    <rPh sb="14" eb="16">
      <t>キフ</t>
    </rPh>
    <rPh sb="17" eb="19">
      <t>バアイ</t>
    </rPh>
    <rPh sb="21" eb="23">
      <t>シンセイ</t>
    </rPh>
    <rPh sb="23" eb="25">
      <t>ヨウシ</t>
    </rPh>
    <rPh sb="35" eb="37">
      <t>キニュウ</t>
    </rPh>
    <rPh sb="37" eb="38">
      <t>ラン</t>
    </rPh>
    <rPh sb="39" eb="41">
      <t>ツイカ</t>
    </rPh>
    <phoneticPr fontId="2"/>
  </si>
  <si>
    <t>　６月２５日～２９日　　第103回国際大会　　　　　　　　　　　　　　　　 於．ｶﾅﾀﾞｹﾍﾞｯｸ州/ﾓﾝﾄﾘｵｰﾙ</t>
    <rPh sb="2" eb="3">
      <t>ガツ</t>
    </rPh>
    <rPh sb="5" eb="6">
      <t>ニチ</t>
    </rPh>
    <rPh sb="9" eb="10">
      <t>ニチ</t>
    </rPh>
    <rPh sb="12" eb="13">
      <t>ダイ</t>
    </rPh>
    <rPh sb="16" eb="17">
      <t>カイ</t>
    </rPh>
    <rPh sb="17" eb="21">
      <t>コク</t>
    </rPh>
    <rPh sb="38" eb="40">
      <t>オ</t>
    </rPh>
    <rPh sb="49" eb="50">
      <t>シュウ</t>
    </rPh>
    <phoneticPr fontId="2"/>
  </si>
  <si>
    <t>12/25</t>
  </si>
  <si>
    <t>12/30</t>
  </si>
  <si>
    <t>12/29</t>
  </si>
  <si>
    <t>12/28</t>
  </si>
  <si>
    <t>12/24</t>
  </si>
  <si>
    <t>1/5</t>
  </si>
  <si>
    <t>12/22</t>
  </si>
  <si>
    <t>12/23</t>
  </si>
  <si>
    <t>12/27</t>
  </si>
  <si>
    <t>12/26</t>
  </si>
  <si>
    <t>12/31</t>
  </si>
  <si>
    <t>1/5</t>
    <phoneticPr fontId="2"/>
  </si>
  <si>
    <t>12/23</t>
    <phoneticPr fontId="2"/>
  </si>
  <si>
    <t>333-C地区　　　　　２０２０年　１２月分 　アクティビティ集計表　　　※eMMR ServannAより</t>
    <rPh sb="21" eb="22">
      <t>ブン</t>
    </rPh>
    <phoneticPr fontId="2"/>
  </si>
  <si>
    <t>（鴨川雛）</t>
    <phoneticPr fontId="2"/>
  </si>
  <si>
    <t>（松戸みどり）</t>
    <phoneticPr fontId="22"/>
  </si>
  <si>
    <t>　　　詳細は追ってお知らせいたします。</t>
    <rPh sb="3" eb="5">
      <t>ショウサイ</t>
    </rPh>
    <rPh sb="6" eb="7">
      <t>オ</t>
    </rPh>
    <rPh sb="10" eb="11">
      <t>シ</t>
    </rPh>
    <phoneticPr fontId="2"/>
  </si>
  <si>
    <t>　　※１月３１日に予定されていた「市川ＬＣ６０周年記念式典」は中止となりました。</t>
    <phoneticPr fontId="2"/>
  </si>
  <si>
    <t>　　　の予定です。　</t>
    <phoneticPr fontId="4"/>
  </si>
  <si>
    <t>　　※５月２２日開催予定の「第67回333複合地区年次大会前夜祭」は中止となりました。</t>
    <rPh sb="4" eb="5">
      <t>ガツ</t>
    </rPh>
    <rPh sb="7" eb="8">
      <t>ニチ</t>
    </rPh>
    <rPh sb="8" eb="10">
      <t>カイサイ</t>
    </rPh>
    <rPh sb="10" eb="12">
      <t>ヨテイ</t>
    </rPh>
    <rPh sb="14" eb="15">
      <t>ダイ</t>
    </rPh>
    <rPh sb="17" eb="18">
      <t>カイ</t>
    </rPh>
    <rPh sb="21" eb="23">
      <t>フクゴウ</t>
    </rPh>
    <rPh sb="23" eb="25">
      <t>チク</t>
    </rPh>
    <rPh sb="25" eb="29">
      <t>ネンジ</t>
    </rPh>
    <rPh sb="29" eb="32">
      <t>ゼン</t>
    </rPh>
    <rPh sb="34" eb="36">
      <t>チュウシ</t>
    </rPh>
    <phoneticPr fontId="2"/>
  </si>
  <si>
    <t xml:space="preserve">                               　　　　　　　　　　　　　　　（クラブ支部／２８　　　　　１９９名）</t>
    <phoneticPr fontId="4"/>
  </si>
  <si>
    <t>　　※２月７日開催予定の「GATフェスタ　ピンチをチャンスに！」は3月28日に開催延期の予定です。　　　　　　</t>
    <rPh sb="4" eb="5">
      <t>ガツ</t>
    </rPh>
    <rPh sb="6" eb="7">
      <t>ニチ</t>
    </rPh>
    <rPh sb="7" eb="9">
      <t>カイサイ</t>
    </rPh>
    <rPh sb="9" eb="11">
      <t>ヨテイ</t>
    </rPh>
    <rPh sb="39" eb="41">
      <t>カイサイ</t>
    </rPh>
    <rPh sb="41" eb="43">
      <t>エンキ</t>
    </rPh>
    <rPh sb="44" eb="46">
      <t>ヨテイ</t>
    </rPh>
    <phoneticPr fontId="2"/>
  </si>
  <si>
    <t>　キャビネット構成員等　　　　　　　　　　　　　　　　　　　　　　２０２１年 　１月 ２６日</t>
    <phoneticPr fontId="4"/>
  </si>
  <si>
    <t>　　３月１４日　　響け吹奏楽！集まれ県文化会館みんなで卒業演奏 (無観客開催）　</t>
    <rPh sb="3" eb="4">
      <t>ガツ</t>
    </rPh>
    <rPh sb="6" eb="7">
      <t>ニチ</t>
    </rPh>
    <rPh sb="9" eb="10">
      <t>ヒビ</t>
    </rPh>
    <rPh sb="11" eb="14">
      <t>スイソウガク</t>
    </rPh>
    <rPh sb="15" eb="16">
      <t>アツ</t>
    </rPh>
    <rPh sb="18" eb="19">
      <t>ケン</t>
    </rPh>
    <rPh sb="19" eb="21">
      <t>ブンカ</t>
    </rPh>
    <rPh sb="21" eb="23">
      <t>カイカン</t>
    </rPh>
    <rPh sb="27" eb="29">
      <t>ソツギョウ</t>
    </rPh>
    <rPh sb="29" eb="31">
      <t>エンソウ</t>
    </rPh>
    <rPh sb="33" eb="34">
      <t>ム</t>
    </rPh>
    <rPh sb="34" eb="36">
      <t>カンキャク</t>
    </rPh>
    <rPh sb="36" eb="38">
      <t>カイサイ</t>
    </rPh>
    <phoneticPr fontId="4"/>
  </si>
  <si>
    <t>　　※１月３１日開催予定の「第40回ライオンズクラブスピーチコンテスト」は5月1日に(無観客開催)延期</t>
    <rPh sb="4" eb="5">
      <t>ガツ</t>
    </rPh>
    <rPh sb="7" eb="8">
      <t>ニチ</t>
    </rPh>
    <rPh sb="8" eb="10">
      <t>カイサイ</t>
    </rPh>
    <rPh sb="10" eb="12">
      <t>ヨテイ</t>
    </rPh>
    <rPh sb="14" eb="15">
      <t>ダイ</t>
    </rPh>
    <rPh sb="17" eb="18">
      <t>カイ</t>
    </rPh>
    <rPh sb="38" eb="39">
      <t>ガツ</t>
    </rPh>
    <rPh sb="40" eb="41">
      <t>ヒ</t>
    </rPh>
    <phoneticPr fontId="2"/>
  </si>
  <si>
    <t>　　〒260-0026 千葉市中央区千葉港４－３　千葉県経営者会館４Ｆ 　　　　　　</t>
    <rPh sb="18" eb="20">
      <t>チバ</t>
    </rPh>
    <rPh sb="20" eb="21">
      <t>ミナト</t>
    </rPh>
    <rPh sb="25" eb="28">
      <t>チバケン</t>
    </rPh>
    <rPh sb="28" eb="31">
      <t>ケイエイシャ</t>
    </rPh>
    <rPh sb="31" eb="33">
      <t>カイカン</t>
    </rPh>
    <phoneticPr fontId="4"/>
  </si>
  <si>
    <t>　＊ １月ライオンズレートは、１０３.４７４６６７円です。</t>
    <phoneticPr fontId="4"/>
  </si>
  <si>
    <r>
      <t>　　　次期キャビネット構成員等研修会　　　５月　　２９日</t>
    </r>
    <r>
      <rPr>
        <b/>
        <sz val="12"/>
        <rFont val="ＭＳ 明朝"/>
        <family val="1"/>
        <charset val="128"/>
      </rPr>
      <t>（土）</t>
    </r>
    <r>
      <rPr>
        <sz val="12"/>
        <rFont val="ＭＳ 明朝"/>
        <family val="1"/>
        <charset val="128"/>
      </rPr>
      <t>　　　於．TKPガーデンシティ千葉</t>
    </r>
    <rPh sb="30" eb="31">
      <t>ツチ</t>
    </rPh>
    <phoneticPr fontId="2"/>
  </si>
  <si>
    <r>
      <t>　　　次期クラブ三役研修会　　　　　　 　 ６月　　１２日</t>
    </r>
    <r>
      <rPr>
        <b/>
        <sz val="12"/>
        <rFont val="ＭＳ 明朝"/>
        <family val="1"/>
        <charset val="128"/>
      </rPr>
      <t>（土）</t>
    </r>
    <r>
      <rPr>
        <sz val="12"/>
        <rFont val="ＭＳ 明朝"/>
        <family val="1"/>
        <charset val="128"/>
      </rPr>
      <t>　　  於．TKPガーデンシティ千葉</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</si>
</sst>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b/>
      <sz val="12"/>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2"/>
      <color rgb="FFFF0000"/>
      <name val="ＭＳ 明朝"/>
      <family val="1"/>
      <charset val="128"/>
    </font>
    <font>
      <sz val="14"/>
      <color indexed="8"/>
      <name val="ＭＳ Ｐゴシック"/>
      <family val="3"/>
      <charset val="128"/>
    </font>
    <font>
      <sz val="14"/>
      <name val="ＭＳ Ｐゴシック"/>
      <family val="3"/>
      <charset val="128"/>
    </font>
    <font>
      <sz val="14"/>
      <color rgb="FF000000"/>
      <name val="ＭＳ Ｐゴシック"/>
      <family val="3"/>
      <charset val="128"/>
      <scheme val="minor"/>
    </font>
    <font>
      <sz val="12"/>
      <color rgb="FF000000"/>
      <name val="ＭＳ Ｐゴシック"/>
      <family val="3"/>
      <charset val="128"/>
      <scheme val="minor"/>
    </font>
    <font>
      <sz val="6"/>
      <name val="ＭＳ Ｐゴシック"/>
      <family val="2"/>
      <charset val="128"/>
      <scheme val="minor"/>
    </font>
    <font>
      <sz val="12"/>
      <name val="ＭＳ Ｐゴシック"/>
      <family val="3"/>
      <charset val="128"/>
      <scheme val="minor"/>
    </font>
    <font>
      <sz val="10"/>
      <color rgb="FF000000"/>
      <name val="ＭＳ Ｐゴシック"/>
      <family val="3"/>
      <charset val="128"/>
      <scheme val="minor"/>
    </font>
    <font>
      <sz val="16"/>
      <name val="ＭＳ Ｐゴシック"/>
      <family val="3"/>
      <charset val="128"/>
    </font>
    <font>
      <sz val="11"/>
      <color indexed="8"/>
      <name val="ＭＳ Ｐゴシック"/>
      <family val="3"/>
      <charset val="128"/>
    </font>
    <font>
      <sz val="13"/>
      <color indexed="8"/>
      <name val="ＭＳ Ｐゴシック"/>
      <family val="3"/>
      <charset val="128"/>
    </font>
    <font>
      <sz val="11"/>
      <color rgb="FF000000"/>
      <name val="ＭＳ Ｐゴシック"/>
      <family val="3"/>
      <charset val="128"/>
      <scheme val="minor"/>
    </font>
    <font>
      <b/>
      <sz val="14"/>
      <name val="ＭＳ 明朝"/>
      <family val="1"/>
      <charset val="128"/>
    </font>
    <font>
      <b/>
      <sz val="10"/>
      <name val="Arial"/>
      <family val="2"/>
    </font>
    <font>
      <sz val="10"/>
      <name val="Times New Roman"/>
      <family val="1"/>
    </font>
  </fonts>
  <fills count="8">
    <fill>
      <patternFill patternType="none"/>
    </fill>
    <fill>
      <patternFill patternType="gray125"/>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rgb="FFFFFF99"/>
        <bgColor indexed="64"/>
      </patternFill>
    </fill>
    <fill>
      <patternFill patternType="solid">
        <fgColor indexed="43"/>
        <bgColor indexed="9"/>
      </patternFill>
    </fill>
    <fill>
      <patternFill patternType="solid">
        <fgColor theme="0"/>
        <bgColor indexed="64"/>
      </patternFill>
    </fill>
  </fills>
  <borders count="119">
    <border>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medium">
        <color indexed="64"/>
      </top>
      <bottom style="medium">
        <color indexed="64"/>
      </bottom>
      <diagonal/>
    </border>
    <border>
      <left/>
      <right style="thin">
        <color indexed="64"/>
      </right>
      <top style="hair">
        <color indexed="8"/>
      </top>
      <bottom style="thin">
        <color indexed="64"/>
      </bottom>
      <diagonal/>
    </border>
    <border>
      <left/>
      <right/>
      <top style="medium">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hair">
        <color rgb="FF000000"/>
      </left>
      <right style="hair">
        <color rgb="FF000000"/>
      </right>
      <top style="thin">
        <color indexed="64"/>
      </top>
      <bottom style="thin">
        <color rgb="FF000000"/>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8"/>
      </right>
      <top style="hair">
        <color indexed="8"/>
      </top>
      <bottom style="thin">
        <color indexed="64"/>
      </bottom>
      <diagonal/>
    </border>
    <border>
      <left style="hair">
        <color indexed="64"/>
      </left>
      <right style="hair">
        <color indexed="8"/>
      </right>
      <top style="hair">
        <color indexed="8"/>
      </top>
      <bottom/>
      <diagonal/>
    </border>
    <border>
      <left/>
      <right/>
      <top style="thin">
        <color indexed="64"/>
      </top>
      <bottom/>
      <diagonal/>
    </border>
    <border>
      <left style="thin">
        <color auto="1"/>
      </left>
      <right style="thin">
        <color auto="1"/>
      </right>
      <top style="thin">
        <color auto="1"/>
      </top>
      <bottom style="thin">
        <color rgb="FF000000"/>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auto="1"/>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style="hair">
        <color indexed="64"/>
      </top>
      <bottom/>
      <diagonal/>
    </border>
    <border>
      <left style="thin">
        <color auto="1"/>
      </left>
      <right style="thin">
        <color auto="1"/>
      </right>
      <top/>
      <bottom style="hair">
        <color indexed="64"/>
      </bottom>
      <diagonal/>
    </border>
    <border>
      <left style="double">
        <color indexed="64"/>
      </left>
      <right style="double">
        <color indexed="64"/>
      </right>
      <top style="double">
        <color indexed="64"/>
      </top>
      <bottom style="double">
        <color indexed="64"/>
      </bottom>
      <diagonal/>
    </border>
    <border>
      <left style="hair">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8"/>
      </left>
      <right style="thin">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rgb="FF000000"/>
      </left>
      <right style="hair">
        <color rgb="FF000000"/>
      </right>
      <top style="thin">
        <color indexed="64"/>
      </top>
      <bottom style="thin">
        <color rgb="FF000000"/>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0" fillId="0" borderId="0" applyFont="0" applyFill="0" applyBorder="0" applyAlignment="0" applyProtection="0">
      <alignment vertical="center"/>
    </xf>
  </cellStyleXfs>
  <cellXfs count="342">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38" fontId="16" fillId="0" borderId="0" xfId="2" applyFont="1" applyFill="1">
      <alignment vertical="center"/>
    </xf>
    <xf numFmtId="38" fontId="16" fillId="0" borderId="13" xfId="2" applyFont="1" applyFill="1" applyBorder="1" applyAlignment="1">
      <alignment horizontal="center" vertical="center" wrapText="1"/>
    </xf>
    <xf numFmtId="38" fontId="16" fillId="0" borderId="13" xfId="2" applyFont="1" applyFill="1" applyBorder="1" applyAlignment="1">
      <alignment horizontal="distributed" vertical="center" wrapText="1"/>
    </xf>
    <xf numFmtId="38" fontId="18" fillId="0" borderId="14" xfId="2" applyFont="1" applyFill="1" applyBorder="1" applyAlignment="1">
      <alignment horizontal="distributed" vertical="center"/>
    </xf>
    <xf numFmtId="38" fontId="18" fillId="0" borderId="1" xfId="2" applyFont="1" applyFill="1" applyBorder="1" applyAlignment="1">
      <alignment horizontal="distributed" vertical="center"/>
    </xf>
    <xf numFmtId="38" fontId="16" fillId="0" borderId="0" xfId="2" applyFont="1">
      <alignment vertical="center"/>
    </xf>
    <xf numFmtId="38" fontId="18" fillId="0" borderId="9" xfId="2" applyFont="1" applyFill="1" applyBorder="1" applyAlignment="1">
      <alignment horizontal="distributed" vertical="center"/>
    </xf>
    <xf numFmtId="38" fontId="18" fillId="0" borderId="2" xfId="2" applyFont="1" applyFill="1" applyBorder="1" applyAlignment="1">
      <alignment horizontal="distributed" vertical="center"/>
    </xf>
    <xf numFmtId="38" fontId="18" fillId="0" borderId="3" xfId="2" applyFont="1" applyFill="1" applyBorder="1" applyAlignment="1">
      <alignment horizontal="distributed" vertical="center"/>
    </xf>
    <xf numFmtId="38" fontId="18" fillId="0" borderId="10" xfId="2" applyFont="1" applyFill="1" applyBorder="1" applyAlignment="1">
      <alignment horizontal="distributed" vertical="center"/>
    </xf>
    <xf numFmtId="38" fontId="18" fillId="0" borderId="22" xfId="2" applyFont="1" applyFill="1" applyBorder="1" applyAlignment="1">
      <alignment horizontal="distributed" vertical="center"/>
    </xf>
    <xf numFmtId="38" fontId="18" fillId="0" borderId="8" xfId="2" applyFont="1" applyFill="1" applyBorder="1" applyAlignment="1">
      <alignment horizontal="distributed" vertical="center"/>
    </xf>
    <xf numFmtId="38" fontId="18" fillId="0" borderId="4" xfId="2" applyFont="1" applyFill="1" applyBorder="1" applyAlignment="1">
      <alignment horizontal="distributed" vertical="center"/>
    </xf>
    <xf numFmtId="38" fontId="18" fillId="0" borderId="15" xfId="2" applyFont="1" applyFill="1" applyBorder="1" applyAlignment="1">
      <alignment horizontal="distributed" vertical="center"/>
    </xf>
    <xf numFmtId="38" fontId="18" fillId="0" borderId="29" xfId="2" applyFont="1" applyFill="1" applyBorder="1" applyAlignment="1">
      <alignment horizontal="distributed" vertical="center"/>
    </xf>
    <xf numFmtId="38" fontId="18" fillId="0" borderId="32" xfId="2" applyFont="1" applyFill="1" applyBorder="1" applyAlignment="1">
      <alignment horizontal="distributed" vertical="center"/>
    </xf>
    <xf numFmtId="38" fontId="18" fillId="0" borderId="6" xfId="2" applyFont="1" applyFill="1" applyBorder="1" applyAlignment="1">
      <alignment horizontal="distributed" vertical="center"/>
    </xf>
    <xf numFmtId="38" fontId="16" fillId="0" borderId="2" xfId="2" applyFont="1" applyFill="1" applyBorder="1" applyAlignment="1">
      <alignment horizontal="distributed" vertical="center"/>
    </xf>
    <xf numFmtId="38" fontId="18" fillId="0" borderId="37" xfId="2" applyFont="1" applyFill="1" applyBorder="1" applyAlignment="1">
      <alignment horizontal="distributed" vertical="center"/>
    </xf>
    <xf numFmtId="38" fontId="16" fillId="0" borderId="0" xfId="2" applyFont="1" applyAlignment="1">
      <alignment horizontal="center" vertical="center"/>
    </xf>
    <xf numFmtId="38" fontId="16" fillId="0" borderId="0" xfId="2" applyFont="1" applyAlignment="1">
      <alignment horizontal="distributed" vertical="center"/>
    </xf>
    <xf numFmtId="38" fontId="17" fillId="0" borderId="13" xfId="2" applyFont="1" applyFill="1" applyBorder="1" applyAlignment="1">
      <alignment horizontal="center" vertical="center" wrapText="1"/>
    </xf>
    <xf numFmtId="38" fontId="16" fillId="0" borderId="0" xfId="2" applyFont="1" applyFill="1" applyBorder="1" applyAlignment="1">
      <alignment horizontal="center" vertical="center"/>
    </xf>
    <xf numFmtId="38" fontId="16" fillId="0" borderId="24" xfId="2" applyFont="1" applyFill="1" applyBorder="1" applyAlignment="1">
      <alignment horizontal="center" vertical="center" wrapText="1"/>
    </xf>
    <xf numFmtId="38" fontId="18" fillId="0" borderId="40" xfId="2" applyFont="1" applyFill="1" applyBorder="1" applyAlignment="1">
      <alignment horizontal="distributed" vertical="center"/>
    </xf>
    <xf numFmtId="38" fontId="18" fillId="0" borderId="41" xfId="2" applyFont="1" applyFill="1" applyBorder="1" applyAlignment="1">
      <alignment horizontal="distributed" vertical="center"/>
    </xf>
    <xf numFmtId="0" fontId="1" fillId="0" borderId="0" xfId="0" applyFont="1" applyAlignment="1">
      <alignment horizontal="left" vertical="center"/>
    </xf>
    <xf numFmtId="0" fontId="11" fillId="0" borderId="0" xfId="0" applyFont="1" applyAlignment="1">
      <alignment horizontal="center" vertical="center"/>
    </xf>
    <xf numFmtId="38" fontId="19" fillId="0" borderId="12" xfId="2" applyFont="1" applyFill="1" applyBorder="1" applyAlignment="1">
      <alignment horizontal="distributed" vertical="center" justifyLastLine="1"/>
    </xf>
    <xf numFmtId="38" fontId="16" fillId="0" borderId="12" xfId="2" applyFont="1" applyFill="1" applyBorder="1" applyAlignment="1">
      <alignment horizontal="right"/>
    </xf>
    <xf numFmtId="38" fontId="16" fillId="0" borderId="57" xfId="2" applyFont="1" applyFill="1" applyBorder="1" applyAlignment="1">
      <alignment horizontal="center" vertical="center" wrapText="1"/>
    </xf>
    <xf numFmtId="38" fontId="16" fillId="0" borderId="12" xfId="2" applyFont="1" applyFill="1" applyBorder="1" applyAlignment="1">
      <alignment horizontal="center" vertical="center"/>
    </xf>
    <xf numFmtId="49" fontId="11" fillId="0" borderId="0" xfId="0" applyNumberFormat="1" applyFont="1" applyBorder="1" applyAlignment="1">
      <alignment horizontal="left" vertical="center" indent="2"/>
    </xf>
    <xf numFmtId="0" fontId="23"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0" xfId="0" applyFont="1" applyBorder="1" applyAlignment="1">
      <alignment horizontal="left" vertical="center" indent="1"/>
    </xf>
    <xf numFmtId="0" fontId="11" fillId="0" borderId="0" xfId="0" applyFont="1" applyBorder="1" applyAlignment="1">
      <alignment horizontal="left" vertical="center" indent="1"/>
    </xf>
    <xf numFmtId="38" fontId="16" fillId="0" borderId="58" xfId="2" applyFont="1" applyBorder="1" applyAlignment="1">
      <alignment horizontal="center" vertical="center"/>
    </xf>
    <xf numFmtId="38" fontId="16" fillId="0" borderId="39" xfId="2" applyFont="1" applyBorder="1" applyAlignment="1">
      <alignment horizontal="center" vertical="center"/>
    </xf>
    <xf numFmtId="38" fontId="16" fillId="0" borderId="39" xfId="2" applyFont="1" applyBorder="1" applyAlignment="1">
      <alignment horizontal="distributed" vertical="center"/>
    </xf>
    <xf numFmtId="38" fontId="16" fillId="0" borderId="39" xfId="2" applyFont="1" applyBorder="1">
      <alignment vertical="center"/>
    </xf>
    <xf numFmtId="38" fontId="16" fillId="0" borderId="59" xfId="2" applyFont="1" applyBorder="1">
      <alignment vertical="center"/>
    </xf>
    <xf numFmtId="38" fontId="16" fillId="0" borderId="60" xfId="2" applyFont="1" applyBorder="1" applyAlignment="1">
      <alignment horizontal="center" vertical="center"/>
    </xf>
    <xf numFmtId="38" fontId="16" fillId="0" borderId="61" xfId="2" applyFont="1" applyBorder="1" applyAlignment="1">
      <alignment horizontal="center" vertical="center"/>
    </xf>
    <xf numFmtId="38" fontId="16" fillId="0" borderId="61" xfId="2" applyFont="1" applyBorder="1" applyAlignment="1">
      <alignment horizontal="distributed" vertical="center"/>
    </xf>
    <xf numFmtId="38" fontId="16" fillId="0" borderId="61" xfId="2" applyFont="1" applyBorder="1">
      <alignment vertical="center"/>
    </xf>
    <xf numFmtId="38" fontId="16" fillId="0" borderId="62" xfId="2" applyFont="1" applyBorder="1">
      <alignment vertical="center"/>
    </xf>
    <xf numFmtId="38" fontId="16" fillId="0" borderId="63" xfId="2" applyFont="1" applyBorder="1" applyAlignment="1">
      <alignment horizontal="center" vertical="center"/>
    </xf>
    <xf numFmtId="38" fontId="16" fillId="0" borderId="64" xfId="2" applyFont="1" applyBorder="1" applyAlignment="1">
      <alignment horizontal="center" vertical="center"/>
    </xf>
    <xf numFmtId="38" fontId="16" fillId="0" borderId="64" xfId="2" applyFont="1" applyBorder="1" applyAlignment="1">
      <alignment horizontal="distributed" vertical="center"/>
    </xf>
    <xf numFmtId="38" fontId="16" fillId="0" borderId="64" xfId="2" applyFont="1" applyBorder="1">
      <alignment vertical="center"/>
    </xf>
    <xf numFmtId="38" fontId="16" fillId="0" borderId="23" xfId="2" applyFont="1" applyBorder="1">
      <alignment vertical="center"/>
    </xf>
    <xf numFmtId="38" fontId="24" fillId="0" borderId="15" xfId="2" applyFont="1" applyFill="1" applyBorder="1">
      <alignment vertical="center"/>
    </xf>
    <xf numFmtId="38" fontId="24" fillId="0" borderId="16" xfId="2" applyFont="1" applyFill="1" applyBorder="1">
      <alignment vertical="center"/>
    </xf>
    <xf numFmtId="38" fontId="24" fillId="0" borderId="2" xfId="2" applyFont="1" applyFill="1" applyBorder="1">
      <alignment vertical="center"/>
    </xf>
    <xf numFmtId="38" fontId="24" fillId="0" borderId="18" xfId="2" applyFont="1" applyFill="1" applyBorder="1">
      <alignment vertical="center"/>
    </xf>
    <xf numFmtId="38" fontId="24" fillId="0" borderId="3" xfId="2" applyFont="1" applyFill="1" applyBorder="1">
      <alignment vertical="center"/>
    </xf>
    <xf numFmtId="38" fontId="24" fillId="0" borderId="21" xfId="2" applyFont="1" applyFill="1" applyBorder="1">
      <alignment vertical="center"/>
    </xf>
    <xf numFmtId="38" fontId="24" fillId="0" borderId="5" xfId="2" applyFont="1" applyFill="1" applyBorder="1">
      <alignment vertical="center"/>
    </xf>
    <xf numFmtId="38" fontId="24" fillId="0" borderId="23" xfId="2" applyFont="1" applyFill="1" applyBorder="1">
      <alignment vertical="center"/>
    </xf>
    <xf numFmtId="38" fontId="24" fillId="0" borderId="1" xfId="2" applyFont="1" applyFill="1" applyBorder="1">
      <alignment vertical="center"/>
    </xf>
    <xf numFmtId="38" fontId="24" fillId="0" borderId="25" xfId="2" applyFont="1" applyFill="1" applyBorder="1">
      <alignment vertical="center"/>
    </xf>
    <xf numFmtId="38" fontId="24" fillId="3" borderId="11" xfId="2" applyFont="1" applyFill="1" applyBorder="1">
      <alignment vertical="center"/>
    </xf>
    <xf numFmtId="38" fontId="24" fillId="0" borderId="19" xfId="2" applyFont="1" applyFill="1" applyBorder="1">
      <alignment vertical="center"/>
    </xf>
    <xf numFmtId="38" fontId="24" fillId="0" borderId="7" xfId="2" applyFont="1" applyFill="1" applyBorder="1">
      <alignment vertical="center"/>
    </xf>
    <xf numFmtId="38" fontId="24" fillId="0" borderId="38" xfId="2" applyFont="1" applyFill="1" applyBorder="1">
      <alignment vertical="center"/>
    </xf>
    <xf numFmtId="38" fontId="25" fillId="0" borderId="2" xfId="2" applyFont="1" applyFill="1" applyBorder="1">
      <alignment vertical="center"/>
    </xf>
    <xf numFmtId="38" fontId="25" fillId="0" borderId="18" xfId="2" applyFont="1" applyFill="1" applyBorder="1">
      <alignment vertical="center"/>
    </xf>
    <xf numFmtId="38" fontId="24" fillId="3" borderId="27" xfId="2" applyFont="1" applyFill="1" applyBorder="1">
      <alignment vertical="center"/>
    </xf>
    <xf numFmtId="38" fontId="24" fillId="0" borderId="28" xfId="2" applyFont="1" applyFill="1" applyBorder="1">
      <alignment vertical="center"/>
    </xf>
    <xf numFmtId="38" fontId="24" fillId="0" borderId="20" xfId="2" applyFont="1" applyFill="1" applyBorder="1">
      <alignment vertical="center"/>
    </xf>
    <xf numFmtId="38" fontId="24" fillId="0" borderId="17" xfId="2" applyFont="1" applyFill="1" applyBorder="1">
      <alignment vertical="center"/>
    </xf>
    <xf numFmtId="38" fontId="24" fillId="0" borderId="26" xfId="2" applyFont="1" applyFill="1" applyBorder="1">
      <alignment vertical="center"/>
    </xf>
    <xf numFmtId="38" fontId="24" fillId="0" borderId="30" xfId="2" applyFont="1" applyFill="1" applyBorder="1">
      <alignment vertical="center"/>
    </xf>
    <xf numFmtId="38" fontId="24" fillId="0" borderId="31" xfId="2" applyFont="1" applyFill="1" applyBorder="1">
      <alignment vertical="center"/>
    </xf>
    <xf numFmtId="38" fontId="24" fillId="0" borderId="33" xfId="2" applyFont="1" applyFill="1" applyBorder="1">
      <alignment vertical="center"/>
    </xf>
    <xf numFmtId="38" fontId="24" fillId="0" borderId="34" xfId="2" applyFont="1" applyFill="1" applyBorder="1">
      <alignment vertical="center"/>
    </xf>
    <xf numFmtId="38" fontId="24" fillId="0" borderId="35" xfId="2" applyFont="1" applyFill="1" applyBorder="1">
      <alignment vertical="center"/>
    </xf>
    <xf numFmtId="38" fontId="24" fillId="0" borderId="36" xfId="2" applyFont="1" applyFill="1" applyBorder="1">
      <alignment vertical="center"/>
    </xf>
    <xf numFmtId="38" fontId="25" fillId="0" borderId="19" xfId="2" applyFont="1" applyFill="1" applyBorder="1">
      <alignment vertical="center"/>
    </xf>
    <xf numFmtId="38" fontId="24" fillId="4" borderId="11" xfId="2" applyFont="1" applyFill="1" applyBorder="1">
      <alignment vertical="center"/>
    </xf>
    <xf numFmtId="38" fontId="24" fillId="4" borderId="27" xfId="2" applyFont="1" applyFill="1" applyBorder="1">
      <alignment vertical="center"/>
    </xf>
    <xf numFmtId="38" fontId="18" fillId="0" borderId="30" xfId="2" applyFont="1" applyFill="1" applyBorder="1" applyAlignment="1">
      <alignment horizontal="distributed" vertical="center"/>
    </xf>
    <xf numFmtId="176" fontId="27" fillId="0" borderId="30" xfId="0" applyNumberFormat="1" applyFont="1" applyBorder="1" applyAlignment="1">
      <alignment shrinkToFit="1"/>
    </xf>
    <xf numFmtId="176" fontId="18" fillId="0" borderId="8" xfId="2" applyNumberFormat="1" applyFont="1" applyFill="1" applyBorder="1" applyAlignment="1"/>
    <xf numFmtId="176" fontId="18" fillId="0" borderId="25" xfId="2" applyNumberFormat="1" applyFont="1" applyFill="1" applyBorder="1" applyAlignment="1"/>
    <xf numFmtId="38" fontId="18" fillId="0" borderId="33" xfId="2" applyFont="1" applyFill="1" applyBorder="1" applyAlignment="1">
      <alignment horizontal="distributed" vertical="center"/>
    </xf>
    <xf numFmtId="176" fontId="27" fillId="0" borderId="33" xfId="0" applyNumberFormat="1" applyFont="1" applyBorder="1" applyAlignment="1">
      <alignment shrinkToFit="1"/>
    </xf>
    <xf numFmtId="176" fontId="18" fillId="0" borderId="9" xfId="2" applyNumberFormat="1" applyFont="1" applyFill="1" applyBorder="1" applyAlignment="1"/>
    <xf numFmtId="176" fontId="18" fillId="0" borderId="18" xfId="2" applyNumberFormat="1" applyFont="1" applyFill="1" applyBorder="1" applyAlignment="1"/>
    <xf numFmtId="176" fontId="18" fillId="0" borderId="10" xfId="2" applyNumberFormat="1" applyFont="1" applyFill="1" applyBorder="1" applyAlignment="1"/>
    <xf numFmtId="176" fontId="18" fillId="0" borderId="21" xfId="2" applyNumberFormat="1" applyFont="1" applyFill="1" applyBorder="1" applyAlignment="1"/>
    <xf numFmtId="38" fontId="18" fillId="0" borderId="35" xfId="2" applyFont="1" applyFill="1" applyBorder="1" applyAlignment="1">
      <alignment horizontal="distributed" vertical="center"/>
    </xf>
    <xf numFmtId="176" fontId="27" fillId="0" borderId="35" xfId="0" applyNumberFormat="1" applyFont="1" applyBorder="1" applyAlignment="1">
      <alignment shrinkToFit="1"/>
    </xf>
    <xf numFmtId="176" fontId="18" fillId="0" borderId="65" xfId="2" applyNumberFormat="1" applyFont="1" applyFill="1" applyBorder="1" applyAlignment="1"/>
    <xf numFmtId="176" fontId="18" fillId="0" borderId="23" xfId="2" applyNumberFormat="1" applyFont="1" applyFill="1" applyBorder="1" applyAlignment="1"/>
    <xf numFmtId="38" fontId="18" fillId="0" borderId="66" xfId="2" applyFont="1" applyFill="1" applyBorder="1" applyAlignment="1">
      <alignment horizontal="distributed" vertical="center"/>
    </xf>
    <xf numFmtId="176" fontId="27" fillId="0" borderId="66" xfId="0" applyNumberFormat="1" applyFont="1" applyBorder="1" applyAlignment="1">
      <alignment shrinkToFit="1"/>
    </xf>
    <xf numFmtId="176" fontId="18" fillId="0" borderId="68" xfId="2" applyNumberFormat="1" applyFont="1" applyFill="1" applyBorder="1" applyAlignment="1"/>
    <xf numFmtId="176" fontId="18" fillId="0" borderId="69" xfId="2" applyNumberFormat="1" applyFont="1" applyFill="1" applyBorder="1" applyAlignment="1"/>
    <xf numFmtId="176" fontId="18" fillId="0" borderId="16" xfId="2" applyNumberFormat="1" applyFont="1" applyFill="1" applyBorder="1" applyAlignment="1"/>
    <xf numFmtId="176" fontId="18" fillId="0" borderId="70" xfId="2" applyNumberFormat="1" applyFont="1" applyFill="1" applyBorder="1" applyAlignment="1"/>
    <xf numFmtId="38" fontId="18" fillId="0" borderId="71" xfId="2" applyFont="1" applyFill="1" applyBorder="1" applyAlignment="1">
      <alignment horizontal="distributed" vertical="center"/>
    </xf>
    <xf numFmtId="176" fontId="27" fillId="0" borderId="71" xfId="0" applyNumberFormat="1" applyFont="1" applyBorder="1" applyAlignment="1">
      <alignment shrinkToFit="1"/>
    </xf>
    <xf numFmtId="176" fontId="18" fillId="0" borderId="72" xfId="2" applyNumberFormat="1" applyFont="1" applyFill="1" applyBorder="1" applyAlignment="1"/>
    <xf numFmtId="176" fontId="18" fillId="0" borderId="73" xfId="2" applyNumberFormat="1" applyFont="1" applyFill="1" applyBorder="1" applyAlignment="1"/>
    <xf numFmtId="176" fontId="18" fillId="0" borderId="32" xfId="2" applyNumberFormat="1" applyFont="1" applyFill="1" applyBorder="1" applyAlignment="1"/>
    <xf numFmtId="176" fontId="18" fillId="0" borderId="62" xfId="2" applyNumberFormat="1" applyFont="1" applyFill="1" applyBorder="1" applyAlignment="1"/>
    <xf numFmtId="176" fontId="18" fillId="0" borderId="74" xfId="2" applyNumberFormat="1" applyFont="1" applyFill="1" applyBorder="1" applyAlignment="1"/>
    <xf numFmtId="176" fontId="18" fillId="0" borderId="75" xfId="2" applyNumberFormat="1" applyFont="1" applyFill="1" applyBorder="1" applyAlignment="1"/>
    <xf numFmtId="38" fontId="16" fillId="0" borderId="33" xfId="2" applyFont="1" applyFill="1" applyBorder="1" applyAlignment="1">
      <alignment horizontal="distributed" vertical="center"/>
    </xf>
    <xf numFmtId="176" fontId="16" fillId="0" borderId="9" xfId="2" applyNumberFormat="1" applyFont="1" applyFill="1" applyBorder="1" applyAlignment="1"/>
    <xf numFmtId="176" fontId="16" fillId="0" borderId="18" xfId="2" applyNumberFormat="1" applyFont="1" applyFill="1" applyBorder="1" applyAlignment="1"/>
    <xf numFmtId="176" fontId="18" fillId="0" borderId="76" xfId="2" applyNumberFormat="1" applyFont="1" applyFill="1" applyBorder="1" applyAlignment="1"/>
    <xf numFmtId="176" fontId="18" fillId="0" borderId="67" xfId="2" applyNumberFormat="1" applyFont="1" applyFill="1" applyBorder="1" applyAlignment="1"/>
    <xf numFmtId="176" fontId="27" fillId="0" borderId="77" xfId="0" applyNumberFormat="1" applyFont="1" applyBorder="1" applyAlignment="1">
      <alignment shrinkToFit="1"/>
    </xf>
    <xf numFmtId="0" fontId="30" fillId="0" borderId="0" xfId="0" applyFont="1" applyAlignment="1">
      <alignment horizontal="center" vertical="center"/>
    </xf>
    <xf numFmtId="0" fontId="30" fillId="0" borderId="0" xfId="0" applyFont="1" applyAlignment="1">
      <alignment horizontal="left" vertical="top"/>
    </xf>
    <xf numFmtId="0" fontId="26" fillId="0" borderId="0" xfId="0" applyFont="1" applyAlignment="1">
      <alignment horizontal="left" vertical="top"/>
    </xf>
    <xf numFmtId="177" fontId="15" fillId="0" borderId="78" xfId="2" applyNumberFormat="1" applyFont="1" applyFill="1" applyBorder="1">
      <alignment vertical="center"/>
    </xf>
    <xf numFmtId="177" fontId="20" fillId="0" borderId="0" xfId="2" applyNumberFormat="1">
      <alignment vertical="center"/>
    </xf>
    <xf numFmtId="177" fontId="15" fillId="0" borderId="0" xfId="2" applyNumberFormat="1" applyFont="1">
      <alignment vertical="center"/>
    </xf>
    <xf numFmtId="177" fontId="18" fillId="0" borderId="15" xfId="2" applyNumberFormat="1" applyFont="1" applyFill="1" applyBorder="1" applyAlignment="1">
      <alignment horizontal="distributed" vertical="center"/>
    </xf>
    <xf numFmtId="177" fontId="18" fillId="0" borderId="15" xfId="2" applyNumberFormat="1" applyFont="1" applyFill="1" applyBorder="1" applyAlignment="1">
      <alignment horizontal="center" vertical="center"/>
    </xf>
    <xf numFmtId="177" fontId="33" fillId="0" borderId="15" xfId="2" applyNumberFormat="1" applyFont="1" applyFill="1" applyBorder="1">
      <alignment vertical="center"/>
    </xf>
    <xf numFmtId="177" fontId="16" fillId="0" borderId="0" xfId="2" applyNumberFormat="1" applyFont="1">
      <alignment vertical="center"/>
    </xf>
    <xf numFmtId="177" fontId="18" fillId="0" borderId="2" xfId="2" applyNumberFormat="1" applyFont="1" applyFill="1" applyBorder="1" applyAlignment="1">
      <alignment horizontal="distributed" vertical="center"/>
    </xf>
    <xf numFmtId="177" fontId="18" fillId="0" borderId="2" xfId="2" applyNumberFormat="1" applyFont="1" applyFill="1" applyBorder="1" applyAlignment="1">
      <alignment horizontal="center" vertical="center"/>
    </xf>
    <xf numFmtId="177" fontId="33" fillId="0" borderId="2" xfId="2" applyNumberFormat="1" applyFont="1" applyFill="1" applyBorder="1">
      <alignment vertical="center"/>
    </xf>
    <xf numFmtId="177" fontId="18" fillId="0" borderId="3" xfId="2" applyNumberFormat="1" applyFont="1" applyFill="1" applyBorder="1" applyAlignment="1">
      <alignment horizontal="distributed" vertical="center"/>
    </xf>
    <xf numFmtId="177" fontId="18" fillId="0" borderId="3" xfId="2" applyNumberFormat="1" applyFont="1" applyFill="1" applyBorder="1" applyAlignment="1">
      <alignment horizontal="center" vertical="center"/>
    </xf>
    <xf numFmtId="177" fontId="33" fillId="0" borderId="3" xfId="2" applyNumberFormat="1" applyFont="1" applyFill="1" applyBorder="1">
      <alignment vertical="center"/>
    </xf>
    <xf numFmtId="177" fontId="18" fillId="0" borderId="1" xfId="2" applyNumberFormat="1" applyFont="1" applyFill="1" applyBorder="1" applyAlignment="1">
      <alignment horizontal="distributed" vertical="center"/>
    </xf>
    <xf numFmtId="177" fontId="18" fillId="0" borderId="1" xfId="2" applyNumberFormat="1" applyFont="1" applyFill="1" applyBorder="1" applyAlignment="1">
      <alignment horizontal="center" vertical="center"/>
    </xf>
    <xf numFmtId="177" fontId="33" fillId="0" borderId="1" xfId="2" applyNumberFormat="1" applyFont="1" applyFill="1" applyBorder="1">
      <alignment vertical="center"/>
    </xf>
    <xf numFmtId="177" fontId="18" fillId="0" borderId="7" xfId="2" applyNumberFormat="1" applyFont="1" applyFill="1" applyBorder="1" applyAlignment="1">
      <alignment horizontal="distributed" vertical="center"/>
    </xf>
    <xf numFmtId="177" fontId="18" fillId="0" borderId="7" xfId="2" applyNumberFormat="1" applyFont="1" applyFill="1" applyBorder="1" applyAlignment="1">
      <alignment horizontal="center" vertical="center"/>
    </xf>
    <xf numFmtId="177" fontId="33" fillId="0" borderId="7" xfId="2" applyNumberFormat="1" applyFont="1" applyFill="1" applyBorder="1">
      <alignment vertical="center"/>
    </xf>
    <xf numFmtId="177" fontId="16" fillId="0" borderId="0" xfId="2" applyNumberFormat="1" applyFont="1" applyFill="1">
      <alignment vertical="center"/>
    </xf>
    <xf numFmtId="177" fontId="18" fillId="0" borderId="46" xfId="2" applyNumberFormat="1" applyFont="1" applyFill="1" applyBorder="1" applyAlignment="1">
      <alignment horizontal="center" vertical="center"/>
    </xf>
    <xf numFmtId="177" fontId="33" fillId="0" borderId="46" xfId="2" applyNumberFormat="1" applyFont="1" applyFill="1" applyBorder="1">
      <alignment vertical="center"/>
    </xf>
    <xf numFmtId="177" fontId="18" fillId="0" borderId="4" xfId="2" applyNumberFormat="1" applyFont="1" applyFill="1" applyBorder="1" applyAlignment="1">
      <alignment horizontal="distributed" vertical="center"/>
    </xf>
    <xf numFmtId="177" fontId="18" fillId="0" borderId="5" xfId="2" applyNumberFormat="1" applyFont="1" applyFill="1" applyBorder="1" applyAlignment="1">
      <alignment horizontal="center" vertical="center"/>
    </xf>
    <xf numFmtId="177" fontId="33" fillId="0" borderId="5" xfId="2" applyNumberFormat="1" applyFont="1" applyFill="1" applyBorder="1">
      <alignment vertical="center"/>
    </xf>
    <xf numFmtId="177" fontId="18" fillId="0" borderId="81" xfId="2" applyNumberFormat="1" applyFont="1" applyFill="1" applyBorder="1" applyAlignment="1">
      <alignment horizontal="distributed" vertical="center"/>
    </xf>
    <xf numFmtId="177" fontId="33" fillId="0" borderId="7" xfId="2" applyNumberFormat="1" applyFont="1" applyFill="1" applyBorder="1" applyAlignment="1">
      <alignment horizontal="right" vertical="center"/>
    </xf>
    <xf numFmtId="177" fontId="33" fillId="0" borderId="7" xfId="2" applyNumberFormat="1" applyFont="1" applyFill="1" applyBorder="1" applyAlignment="1">
      <alignment vertical="center"/>
    </xf>
    <xf numFmtId="177" fontId="16" fillId="0" borderId="7" xfId="2" applyNumberFormat="1" applyFont="1" applyFill="1" applyBorder="1" applyAlignment="1">
      <alignment horizontal="distributed" vertical="center"/>
    </xf>
    <xf numFmtId="177" fontId="18" fillId="0" borderId="8" xfId="2" applyNumberFormat="1" applyFont="1" applyFill="1" applyBorder="1" applyAlignment="1">
      <alignment horizontal="distributed" vertical="center"/>
    </xf>
    <xf numFmtId="177" fontId="18" fillId="0" borderId="9" xfId="2" applyNumberFormat="1" applyFont="1" applyFill="1" applyBorder="1" applyAlignment="1">
      <alignment horizontal="distributed" vertical="center"/>
    </xf>
    <xf numFmtId="177" fontId="18" fillId="0" borderId="82" xfId="2" applyNumberFormat="1" applyFont="1" applyFill="1" applyBorder="1" applyAlignment="1">
      <alignment horizontal="distributed" vertical="center"/>
    </xf>
    <xf numFmtId="177" fontId="18" fillId="7" borderId="2" xfId="2" applyNumberFormat="1" applyFont="1" applyFill="1" applyBorder="1" applyAlignment="1">
      <alignment horizontal="distributed" vertical="center"/>
    </xf>
    <xf numFmtId="177" fontId="18" fillId="0" borderId="10" xfId="2" applyNumberFormat="1" applyFont="1" applyFill="1" applyBorder="1" applyAlignment="1">
      <alignment horizontal="distributed" vertical="center"/>
    </xf>
    <xf numFmtId="177" fontId="18" fillId="0" borderId="11" xfId="2" applyNumberFormat="1" applyFont="1" applyFill="1" applyBorder="1" applyAlignment="1">
      <alignment horizontal="center" vertical="center"/>
    </xf>
    <xf numFmtId="177" fontId="33" fillId="0" borderId="11" xfId="2" applyNumberFormat="1" applyFont="1" applyFill="1" applyBorder="1">
      <alignment vertical="center"/>
    </xf>
    <xf numFmtId="177" fontId="15" fillId="0" borderId="0" xfId="2" applyNumberFormat="1" applyFont="1" applyAlignment="1">
      <alignment horizontal="center" vertical="center"/>
    </xf>
    <xf numFmtId="177" fontId="16" fillId="0" borderId="0" xfId="2" applyNumberFormat="1" applyFont="1" applyAlignment="1">
      <alignment horizontal="distributed" vertical="center"/>
    </xf>
    <xf numFmtId="177" fontId="16" fillId="0" borderId="0" xfId="2" applyNumberFormat="1" applyFont="1" applyAlignment="1">
      <alignment horizontal="center" vertical="center"/>
    </xf>
    <xf numFmtId="0" fontId="29" fillId="0" borderId="79" xfId="0" applyFont="1" applyBorder="1" applyAlignment="1">
      <alignment horizontal="center" vertical="center" wrapText="1"/>
    </xf>
    <xf numFmtId="176" fontId="27" fillId="0" borderId="85" xfId="0" applyNumberFormat="1" applyFont="1" applyBorder="1" applyAlignment="1">
      <alignment shrinkToFit="1"/>
    </xf>
    <xf numFmtId="176" fontId="27" fillId="0" borderId="86" xfId="0" applyNumberFormat="1" applyFont="1" applyBorder="1" applyAlignment="1">
      <alignment shrinkToFit="1"/>
    </xf>
    <xf numFmtId="176" fontId="27" fillId="0" borderId="6" xfId="0" applyNumberFormat="1" applyFont="1" applyBorder="1" applyAlignment="1">
      <alignment shrinkToFit="1"/>
    </xf>
    <xf numFmtId="176" fontId="27" fillId="0" borderId="87" xfId="0" applyNumberFormat="1" applyFont="1" applyBorder="1" applyAlignment="1">
      <alignment shrinkToFit="1"/>
    </xf>
    <xf numFmtId="176" fontId="27" fillId="0" borderId="88" xfId="0" applyNumberFormat="1" applyFont="1" applyBorder="1" applyAlignment="1">
      <alignment shrinkToFit="1"/>
    </xf>
    <xf numFmtId="176" fontId="27" fillId="0" borderId="12" xfId="0" applyNumberFormat="1" applyFont="1" applyBorder="1" applyAlignment="1"/>
    <xf numFmtId="176" fontId="27" fillId="0" borderId="89" xfId="0" applyNumberFormat="1" applyFont="1" applyBorder="1" applyAlignment="1">
      <alignment shrinkToFit="1"/>
    </xf>
    <xf numFmtId="176" fontId="27" fillId="0" borderId="90" xfId="0" applyNumberFormat="1" applyFont="1" applyBorder="1" applyAlignment="1">
      <alignment shrinkToFit="1"/>
    </xf>
    <xf numFmtId="176" fontId="27" fillId="0" borderId="91" xfId="0" applyNumberFormat="1" applyFont="1" applyBorder="1" applyAlignment="1">
      <alignment shrinkToFit="1"/>
    </xf>
    <xf numFmtId="176" fontId="27" fillId="0" borderId="92" xfId="0" applyNumberFormat="1" applyFont="1" applyBorder="1" applyAlignment="1">
      <alignment shrinkToFit="1"/>
    </xf>
    <xf numFmtId="176" fontId="27" fillId="0" borderId="93" xfId="0" applyNumberFormat="1" applyFont="1" applyBorder="1" applyAlignment="1">
      <alignment shrinkToFit="1"/>
    </xf>
    <xf numFmtId="176" fontId="27" fillId="0" borderId="84" xfId="0" applyNumberFormat="1" applyFont="1" applyBorder="1" applyAlignment="1">
      <alignment shrinkToFit="1"/>
    </xf>
    <xf numFmtId="0" fontId="29" fillId="0" borderId="94" xfId="0" applyFont="1" applyBorder="1" applyAlignment="1">
      <alignment horizontal="center" vertical="center" wrapText="1"/>
    </xf>
    <xf numFmtId="0" fontId="27" fillId="0" borderId="95" xfId="0" applyFont="1" applyBorder="1" applyAlignment="1">
      <alignment horizontal="center" vertical="center"/>
    </xf>
    <xf numFmtId="176" fontId="18" fillId="0" borderId="96" xfId="2" applyNumberFormat="1" applyFont="1" applyFill="1" applyBorder="1" applyAlignment="1"/>
    <xf numFmtId="176" fontId="27" fillId="0" borderId="96" xfId="0" applyNumberFormat="1" applyFont="1" applyBorder="1" applyAlignment="1"/>
    <xf numFmtId="0" fontId="26" fillId="0" borderId="97" xfId="0" applyFont="1" applyBorder="1" applyAlignment="1">
      <alignment horizontal="center" vertical="center" wrapText="1"/>
    </xf>
    <xf numFmtId="0" fontId="27" fillId="0" borderId="0" xfId="0" applyFont="1" applyAlignment="1">
      <alignment horizontal="center" vertical="top"/>
    </xf>
    <xf numFmtId="177" fontId="15" fillId="0" borderId="36" xfId="2" applyNumberFormat="1" applyFont="1" applyFill="1" applyBorder="1" applyAlignment="1">
      <alignment horizontal="center" vertical="center" wrapText="1"/>
    </xf>
    <xf numFmtId="177" fontId="33" fillId="0" borderId="28" xfId="2" applyNumberFormat="1" applyFont="1" applyFill="1" applyBorder="1">
      <alignment vertical="center"/>
    </xf>
    <xf numFmtId="177" fontId="33" fillId="0" borderId="19" xfId="2" applyNumberFormat="1" applyFont="1" applyFill="1" applyBorder="1">
      <alignment vertical="center"/>
    </xf>
    <xf numFmtId="177" fontId="33" fillId="0" borderId="20" xfId="2" applyNumberFormat="1" applyFont="1" applyFill="1" applyBorder="1">
      <alignment vertical="center"/>
    </xf>
    <xf numFmtId="177" fontId="18" fillId="6" borderId="104" xfId="2" applyNumberFormat="1" applyFont="1" applyFill="1" applyBorder="1" applyAlignment="1">
      <alignment horizontal="center" vertical="center"/>
    </xf>
    <xf numFmtId="177" fontId="33" fillId="2" borderId="104" xfId="2" applyNumberFormat="1" applyFont="1" applyFill="1" applyBorder="1">
      <alignment vertical="center"/>
    </xf>
    <xf numFmtId="177" fontId="33" fillId="2" borderId="105" xfId="2" applyNumberFormat="1" applyFont="1" applyFill="1" applyBorder="1">
      <alignment vertical="center"/>
    </xf>
    <xf numFmtId="177" fontId="33" fillId="0" borderId="17" xfId="2" applyNumberFormat="1" applyFont="1" applyFill="1" applyBorder="1">
      <alignment vertical="center"/>
    </xf>
    <xf numFmtId="177" fontId="18" fillId="3" borderId="104" xfId="2" applyNumberFormat="1" applyFont="1" applyFill="1" applyBorder="1" applyAlignment="1">
      <alignment horizontal="center" vertical="center"/>
    </xf>
    <xf numFmtId="177" fontId="33" fillId="4" borderId="104" xfId="2" applyNumberFormat="1" applyFont="1" applyFill="1" applyBorder="1">
      <alignment vertical="center"/>
    </xf>
    <xf numFmtId="177" fontId="33" fillId="4" borderId="105" xfId="2" applyNumberFormat="1" applyFont="1" applyFill="1" applyBorder="1">
      <alignment vertical="center"/>
    </xf>
    <xf numFmtId="177" fontId="33" fillId="0" borderId="38" xfId="2" applyNumberFormat="1" applyFont="1" applyFill="1" applyBorder="1">
      <alignment vertical="center"/>
    </xf>
    <xf numFmtId="177" fontId="33" fillId="0" borderId="108" xfId="2" applyNumberFormat="1" applyFont="1" applyFill="1" applyBorder="1">
      <alignment vertical="center"/>
    </xf>
    <xf numFmtId="177" fontId="33" fillId="0" borderId="26" xfId="2" applyNumberFormat="1" applyFont="1" applyFill="1" applyBorder="1">
      <alignment vertical="center"/>
    </xf>
    <xf numFmtId="177" fontId="33" fillId="0" borderId="38" xfId="2" applyNumberFormat="1" applyFont="1" applyFill="1" applyBorder="1" applyAlignment="1">
      <alignment vertical="center"/>
    </xf>
    <xf numFmtId="177" fontId="18" fillId="6" borderId="112" xfId="2" applyNumberFormat="1" applyFont="1" applyFill="1" applyBorder="1" applyAlignment="1">
      <alignment horizontal="center" vertical="center"/>
    </xf>
    <xf numFmtId="177" fontId="18" fillId="6" borderId="101" xfId="2" applyNumberFormat="1" applyFont="1" applyFill="1" applyBorder="1" applyAlignment="1">
      <alignment horizontal="center" vertical="center"/>
    </xf>
    <xf numFmtId="177" fontId="33" fillId="2" borderId="101" xfId="2" applyNumberFormat="1" applyFont="1" applyFill="1" applyBorder="1">
      <alignment vertical="center"/>
    </xf>
    <xf numFmtId="177" fontId="33" fillId="2" borderId="113" xfId="2" applyNumberFormat="1" applyFont="1" applyFill="1" applyBorder="1">
      <alignment vertical="center"/>
    </xf>
    <xf numFmtId="177" fontId="33" fillId="0" borderId="27" xfId="2" applyNumberFormat="1" applyFont="1" applyFill="1" applyBorder="1">
      <alignment vertical="center"/>
    </xf>
    <xf numFmtId="176" fontId="18" fillId="0" borderId="14" xfId="2" applyNumberFormat="1" applyFont="1" applyFill="1" applyBorder="1" applyAlignment="1"/>
    <xf numFmtId="0" fontId="27" fillId="0" borderId="98" xfId="0" applyFont="1" applyBorder="1" applyAlignment="1">
      <alignment horizontal="center" vertical="center" wrapText="1"/>
    </xf>
    <xf numFmtId="0" fontId="27" fillId="0" borderId="99" xfId="0" applyFont="1" applyBorder="1" applyAlignment="1">
      <alignment horizontal="center" vertical="center" wrapText="1"/>
    </xf>
    <xf numFmtId="0" fontId="29" fillId="0" borderId="99" xfId="0" applyFont="1" applyBorder="1" applyAlignment="1">
      <alignment horizontal="center" vertical="center" wrapText="1"/>
    </xf>
    <xf numFmtId="0" fontId="27" fillId="0" borderId="111" xfId="0" applyFont="1" applyBorder="1" applyAlignment="1">
      <alignment horizontal="center" vertical="center"/>
    </xf>
    <xf numFmtId="38" fontId="16" fillId="0" borderId="102" xfId="2" applyFont="1" applyFill="1" applyBorder="1" applyAlignment="1">
      <alignment horizontal="center" vertical="center" wrapText="1"/>
    </xf>
    <xf numFmtId="176" fontId="18" fillId="0" borderId="115" xfId="2" applyNumberFormat="1" applyFont="1" applyFill="1" applyBorder="1" applyAlignment="1"/>
    <xf numFmtId="176" fontId="27" fillId="0" borderId="6" xfId="0" applyNumberFormat="1" applyFont="1" applyBorder="1" applyAlignment="1">
      <alignment horizontal="right" shrinkToFit="1"/>
    </xf>
    <xf numFmtId="38" fontId="15" fillId="0" borderId="110" xfId="2" applyFont="1" applyFill="1" applyBorder="1" applyAlignment="1">
      <alignment horizontal="center" vertical="center" wrapText="1"/>
    </xf>
    <xf numFmtId="38" fontId="16" fillId="0" borderId="45" xfId="2" applyFont="1" applyFill="1" applyBorder="1" applyAlignment="1">
      <alignment horizontal="right"/>
    </xf>
    <xf numFmtId="176" fontId="27" fillId="0" borderId="91" xfId="0" applyNumberFormat="1" applyFont="1" applyBorder="1" applyAlignment="1">
      <alignment horizontal="right" shrinkToFit="1"/>
    </xf>
    <xf numFmtId="49" fontId="10" fillId="0" borderId="0" xfId="0" applyNumberFormat="1" applyFont="1" applyBorder="1" applyAlignment="1">
      <alignment horizontal="left" vertical="center" wrapText="1" indent="2"/>
    </xf>
    <xf numFmtId="49" fontId="35" fillId="0" borderId="0" xfId="0" applyNumberFormat="1" applyFont="1" applyBorder="1" applyAlignment="1">
      <alignment horizontal="left" vertical="center" indent="2"/>
    </xf>
    <xf numFmtId="0" fontId="26" fillId="0" borderId="0" xfId="0" applyFont="1" applyAlignment="1">
      <alignment horizontal="center" vertical="center" wrapText="1"/>
    </xf>
    <xf numFmtId="0" fontId="27" fillId="0" borderId="116" xfId="0" applyFont="1" applyBorder="1" applyAlignment="1">
      <alignment horizontal="center" vertical="top" wrapText="1"/>
    </xf>
    <xf numFmtId="0" fontId="27" fillId="0" borderId="77" xfId="0" applyFont="1" applyBorder="1" applyAlignment="1">
      <alignment horizontal="center" vertical="top" wrapText="1"/>
    </xf>
    <xf numFmtId="0" fontId="26" fillId="0" borderId="77" xfId="0" applyFont="1" applyBorder="1" applyAlignment="1">
      <alignment horizontal="left" vertical="top" wrapText="1" indent="8"/>
    </xf>
    <xf numFmtId="49" fontId="11" fillId="0" borderId="0" xfId="0" applyNumberFormat="1" applyFont="1" applyAlignment="1">
      <alignment horizontal="left" vertical="center" indent="2"/>
    </xf>
    <xf numFmtId="177" fontId="15" fillId="0" borderId="35" xfId="2" applyNumberFormat="1" applyFont="1" applyFill="1" applyBorder="1" applyAlignment="1">
      <alignment horizontal="center" vertical="center" wrapText="1"/>
    </xf>
    <xf numFmtId="176" fontId="27" fillId="0" borderId="86" xfId="0" applyNumberFormat="1" applyFont="1" applyBorder="1" applyAlignment="1">
      <alignment horizontal="right" shrinkToFit="1"/>
    </xf>
    <xf numFmtId="38" fontId="24" fillId="2" borderId="117" xfId="2" applyFont="1" applyFill="1" applyBorder="1">
      <alignment vertical="center"/>
    </xf>
    <xf numFmtId="38" fontId="24" fillId="2" borderId="118" xfId="2" applyFont="1" applyFill="1" applyBorder="1">
      <alignment vertical="center"/>
    </xf>
    <xf numFmtId="38" fontId="24" fillId="5" borderId="117" xfId="2" applyFont="1" applyFill="1" applyBorder="1">
      <alignment vertical="center"/>
    </xf>
    <xf numFmtId="38" fontId="24" fillId="3" borderId="117" xfId="2" applyFont="1" applyFill="1" applyBorder="1">
      <alignment vertical="center"/>
    </xf>
    <xf numFmtId="38" fontId="24" fillId="3" borderId="118" xfId="2" applyFont="1" applyFill="1" applyBorder="1">
      <alignment vertical="center"/>
    </xf>
    <xf numFmtId="38" fontId="24" fillId="0" borderId="117" xfId="2" applyFont="1" applyFill="1" applyBorder="1">
      <alignment vertical="center"/>
    </xf>
    <xf numFmtId="38" fontId="24" fillId="0" borderId="118" xfId="2" applyFont="1" applyFill="1" applyBorder="1">
      <alignment vertical="center"/>
    </xf>
    <xf numFmtId="176" fontId="27" fillId="0" borderId="90" xfId="0" applyNumberFormat="1" applyFont="1" applyBorder="1" applyAlignment="1">
      <alignment horizontal="right" shrinkToFit="1"/>
    </xf>
    <xf numFmtId="177" fontId="16" fillId="4" borderId="102" xfId="2" applyNumberFormat="1" applyFont="1" applyFill="1" applyBorder="1" applyAlignment="1">
      <alignment horizontal="distributed" vertical="center" wrapText="1"/>
    </xf>
    <xf numFmtId="177" fontId="16" fillId="4" borderId="106" xfId="2" applyNumberFormat="1" applyFont="1" applyFill="1" applyBorder="1" applyAlignment="1">
      <alignment horizontal="distributed" vertical="center" wrapText="1"/>
    </xf>
    <xf numFmtId="177" fontId="16" fillId="4" borderId="103" xfId="2" applyNumberFormat="1" applyFont="1" applyFill="1" applyBorder="1" applyAlignment="1">
      <alignment horizontal="distributed" vertical="center" wrapText="1"/>
    </xf>
    <xf numFmtId="177" fontId="15" fillId="0" borderId="83" xfId="2" applyNumberFormat="1" applyFont="1" applyBorder="1" applyAlignment="1">
      <alignment horizontal="right" vertical="center" wrapText="1"/>
    </xf>
    <xf numFmtId="177" fontId="15" fillId="0" borderId="83" xfId="2" applyNumberFormat="1" applyFont="1" applyBorder="1" applyAlignment="1">
      <alignment horizontal="right" vertical="center"/>
    </xf>
    <xf numFmtId="177" fontId="32" fillId="0" borderId="100" xfId="2" applyNumberFormat="1" applyFont="1" applyFill="1" applyBorder="1" applyAlignment="1">
      <alignment horizontal="center" vertical="center"/>
    </xf>
    <xf numFmtId="177" fontId="32" fillId="0" borderId="44" xfId="2" applyNumberFormat="1" applyFont="1" applyFill="1" applyBorder="1" applyAlignment="1">
      <alignment horizontal="center" vertical="center"/>
    </xf>
    <xf numFmtId="177" fontId="32" fillId="0" borderId="45" xfId="2" applyNumberFormat="1" applyFont="1" applyFill="1" applyBorder="1" applyAlignment="1">
      <alignment horizontal="center" vertical="center"/>
    </xf>
    <xf numFmtId="177" fontId="32" fillId="0" borderId="101" xfId="2" applyNumberFormat="1" applyFont="1" applyFill="1" applyBorder="1" applyAlignment="1">
      <alignment horizontal="center" vertical="center"/>
    </xf>
    <xf numFmtId="177" fontId="32" fillId="0" borderId="46" xfId="2" applyNumberFormat="1" applyFont="1" applyFill="1" applyBorder="1" applyAlignment="1">
      <alignment horizontal="center" vertical="center"/>
    </xf>
    <xf numFmtId="177" fontId="32" fillId="0" borderId="11" xfId="2" applyNumberFormat="1" applyFont="1" applyFill="1" applyBorder="1" applyAlignment="1">
      <alignment horizontal="center" vertical="center"/>
    </xf>
    <xf numFmtId="177" fontId="16" fillId="2" borderId="102" xfId="2" applyNumberFormat="1" applyFont="1" applyFill="1" applyBorder="1" applyAlignment="1">
      <alignment horizontal="distributed" vertical="center" wrapText="1"/>
    </xf>
    <xf numFmtId="177" fontId="16" fillId="2" borderId="103" xfId="2" applyNumberFormat="1" applyFont="1" applyFill="1" applyBorder="1" applyAlignment="1">
      <alignment horizontal="distributed" vertical="center" wrapText="1"/>
    </xf>
    <xf numFmtId="177" fontId="16" fillId="0" borderId="102" xfId="2" applyNumberFormat="1" applyFont="1" applyFill="1" applyBorder="1" applyAlignment="1">
      <alignment horizontal="distributed" vertical="center" wrapText="1"/>
    </xf>
    <xf numFmtId="177" fontId="16" fillId="0" borderId="106" xfId="2" applyNumberFormat="1" applyFont="1" applyFill="1" applyBorder="1" applyAlignment="1">
      <alignment horizontal="distributed" vertical="center" wrapText="1"/>
    </xf>
    <xf numFmtId="177" fontId="16" fillId="0" borderId="103" xfId="2" applyNumberFormat="1" applyFont="1" applyFill="1" applyBorder="1" applyAlignment="1">
      <alignment horizontal="distributed" vertical="center" wrapText="1"/>
    </xf>
    <xf numFmtId="177" fontId="32" fillId="0" borderId="98" xfId="2" applyNumberFormat="1" applyFont="1" applyFill="1" applyBorder="1" applyAlignment="1">
      <alignment horizontal="center" vertical="center"/>
    </xf>
    <xf numFmtId="177" fontId="32" fillId="0" borderId="47" xfId="2" applyNumberFormat="1" applyFont="1" applyFill="1" applyBorder="1" applyAlignment="1">
      <alignment horizontal="center" vertical="center"/>
    </xf>
    <xf numFmtId="177" fontId="32" fillId="0" borderId="48" xfId="2" applyNumberFormat="1" applyFont="1" applyFill="1" applyBorder="1" applyAlignment="1">
      <alignment horizontal="center" vertical="center"/>
    </xf>
    <xf numFmtId="177" fontId="32" fillId="0" borderId="107" xfId="2" applyNumberFormat="1" applyFont="1" applyFill="1" applyBorder="1" applyAlignment="1">
      <alignment horizontal="center" vertical="center"/>
    </xf>
    <xf numFmtId="177" fontId="32" fillId="0" borderId="54" xfId="2" applyNumberFormat="1" applyFont="1" applyFill="1" applyBorder="1" applyAlignment="1">
      <alignment horizontal="center" vertical="center"/>
    </xf>
    <xf numFmtId="177" fontId="32" fillId="0" borderId="55" xfId="2" applyNumberFormat="1" applyFont="1" applyFill="1" applyBorder="1" applyAlignment="1">
      <alignment horizontal="center" vertical="center"/>
    </xf>
    <xf numFmtId="177" fontId="16" fillId="2" borderId="110" xfId="2" applyNumberFormat="1" applyFont="1" applyFill="1" applyBorder="1" applyAlignment="1">
      <alignment horizontal="distributed" vertical="center" wrapText="1"/>
    </xf>
    <xf numFmtId="177" fontId="32" fillId="0" borderId="114" xfId="2" applyNumberFormat="1" applyFont="1" applyFill="1" applyBorder="1" applyAlignment="1">
      <alignment horizontal="center" vertical="center"/>
    </xf>
    <xf numFmtId="177" fontId="32" fillId="0" borderId="52" xfId="2" applyNumberFormat="1" applyFont="1" applyFill="1" applyBorder="1" applyAlignment="1">
      <alignment horizontal="center" vertical="center"/>
    </xf>
    <xf numFmtId="177" fontId="32" fillId="0" borderId="53" xfId="2" applyNumberFormat="1" applyFont="1" applyFill="1" applyBorder="1" applyAlignment="1">
      <alignment horizontal="center" vertical="center"/>
    </xf>
    <xf numFmtId="177" fontId="16" fillId="2" borderId="111" xfId="2" applyNumberFormat="1" applyFont="1" applyFill="1" applyBorder="1" applyAlignment="1">
      <alignment horizontal="distributed" vertical="center" wrapText="1"/>
    </xf>
    <xf numFmtId="177" fontId="32" fillId="0" borderId="109" xfId="2" applyNumberFormat="1" applyFont="1" applyFill="1" applyBorder="1" applyAlignment="1">
      <alignment horizontal="center" vertical="center"/>
    </xf>
    <xf numFmtId="177" fontId="32" fillId="0" borderId="80" xfId="2" applyNumberFormat="1" applyFont="1" applyFill="1" applyBorder="1" applyAlignment="1">
      <alignment horizontal="center" vertical="center"/>
    </xf>
    <xf numFmtId="177" fontId="32" fillId="0" borderId="56" xfId="2" applyNumberFormat="1" applyFont="1" applyFill="1" applyBorder="1" applyAlignment="1">
      <alignment horizontal="center" vertical="center"/>
    </xf>
    <xf numFmtId="177" fontId="31" fillId="0" borderId="12" xfId="2" applyNumberFormat="1" applyFont="1" applyFill="1" applyBorder="1" applyAlignment="1">
      <alignment horizontal="center" vertical="center"/>
    </xf>
    <xf numFmtId="177" fontId="15" fillId="0" borderId="30" xfId="2" applyNumberFormat="1" applyFont="1" applyFill="1" applyBorder="1" applyAlignment="1">
      <alignment horizontal="center" vertical="center" wrapText="1"/>
    </xf>
    <xf numFmtId="177" fontId="15" fillId="0" borderId="33" xfId="2" applyNumberFormat="1" applyFont="1" applyFill="1" applyBorder="1" applyAlignment="1">
      <alignment horizontal="center" vertical="center" wrapText="1"/>
    </xf>
    <xf numFmtId="177" fontId="15" fillId="0" borderId="35" xfId="2" applyNumberFormat="1" applyFont="1" applyFill="1" applyBorder="1" applyAlignment="1">
      <alignment horizontal="center" vertical="center" wrapText="1"/>
    </xf>
    <xf numFmtId="177" fontId="15" fillId="0" borderId="31" xfId="2" applyNumberFormat="1" applyFont="1" applyFill="1" applyBorder="1" applyAlignment="1">
      <alignment horizontal="center" vertical="center" wrapText="1"/>
    </xf>
    <xf numFmtId="177" fontId="15" fillId="0" borderId="34" xfId="2" applyNumberFormat="1" applyFont="1" applyFill="1" applyBorder="1" applyAlignment="1">
      <alignment horizontal="center" vertical="center" wrapText="1"/>
    </xf>
    <xf numFmtId="177" fontId="15" fillId="0" borderId="98" xfId="2" applyNumberFormat="1" applyFont="1" applyFill="1" applyBorder="1" applyAlignment="1">
      <alignment horizontal="center" vertical="center" wrapText="1"/>
    </xf>
    <xf numFmtId="177" fontId="15" fillId="0" borderId="47" xfId="2" applyNumberFormat="1" applyFont="1" applyFill="1" applyBorder="1" applyAlignment="1">
      <alignment horizontal="center" vertical="center" wrapText="1"/>
    </xf>
    <xf numFmtId="177" fontId="15" fillId="0" borderId="48" xfId="2" applyNumberFormat="1" applyFont="1" applyFill="1" applyBorder="1" applyAlignment="1">
      <alignment horizontal="center" vertical="center" wrapText="1"/>
    </xf>
    <xf numFmtId="177" fontId="15" fillId="0" borderId="99" xfId="2" applyNumberFormat="1" applyFont="1" applyFill="1" applyBorder="1" applyAlignment="1">
      <alignment horizontal="center" vertical="center" wrapText="1"/>
    </xf>
    <xf numFmtId="177" fontId="15" fillId="0" borderId="52" xfId="2" applyNumberFormat="1" applyFont="1" applyFill="1" applyBorder="1" applyAlignment="1">
      <alignment horizontal="center" vertical="center" wrapText="1"/>
    </xf>
    <xf numFmtId="177" fontId="15" fillId="0" borderId="53" xfId="2" applyNumberFormat="1" applyFont="1" applyFill="1" applyBorder="1" applyAlignment="1">
      <alignment horizontal="center" vertical="center" wrapText="1"/>
    </xf>
    <xf numFmtId="177" fontId="15" fillId="0" borderId="99" xfId="2" applyNumberFormat="1" applyFont="1" applyFill="1" applyBorder="1" applyAlignment="1">
      <alignment horizontal="distributed" vertical="center" wrapText="1"/>
    </xf>
    <xf numFmtId="177" fontId="15" fillId="0" borderId="52" xfId="2" applyNumberFormat="1" applyFont="1" applyFill="1" applyBorder="1" applyAlignment="1">
      <alignment horizontal="distributed" vertical="center" wrapText="1"/>
    </xf>
    <xf numFmtId="177" fontId="15" fillId="0" borderId="53" xfId="2" applyNumberFormat="1" applyFont="1" applyFill="1" applyBorder="1" applyAlignment="1">
      <alignment horizontal="distributed" vertical="center" wrapText="1"/>
    </xf>
    <xf numFmtId="0" fontId="27" fillId="0" borderId="98"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99"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6" fillId="0" borderId="0" xfId="0" applyFont="1" applyAlignment="1">
      <alignment horizontal="center" vertical="center" wrapText="1"/>
    </xf>
    <xf numFmtId="0" fontId="26" fillId="0" borderId="12" xfId="0" applyFont="1" applyBorder="1" applyAlignment="1">
      <alignment horizontal="center" vertical="center" wrapText="1"/>
    </xf>
    <xf numFmtId="0" fontId="34" fillId="0" borderId="102" xfId="0" applyFont="1" applyBorder="1" applyAlignment="1">
      <alignment horizontal="center" vertical="center" wrapText="1"/>
    </xf>
    <xf numFmtId="0" fontId="34" fillId="0" borderId="24" xfId="0" applyFont="1" applyBorder="1" applyAlignment="1">
      <alignment horizontal="center" vertical="center" wrapText="1"/>
    </xf>
    <xf numFmtId="38" fontId="21" fillId="0" borderId="0" xfId="2" applyFont="1" applyFill="1" applyBorder="1" applyAlignment="1">
      <alignment horizontal="distributed" vertical="center" justifyLastLine="1"/>
    </xf>
    <xf numFmtId="38" fontId="16" fillId="0" borderId="0" xfId="2" applyFont="1" applyFill="1" applyBorder="1" applyAlignment="1">
      <alignment horizontal="right"/>
    </xf>
    <xf numFmtId="38" fontId="16" fillId="0" borderId="102" xfId="2" applyFont="1" applyFill="1" applyBorder="1" applyAlignment="1">
      <alignment horizontal="center" vertical="center"/>
    </xf>
    <xf numFmtId="38" fontId="16" fillId="0" borderId="106" xfId="2" applyFont="1" applyFill="1" applyBorder="1" applyAlignment="1">
      <alignment horizontal="center" vertical="center"/>
    </xf>
    <xf numFmtId="38" fontId="16" fillId="0" borderId="24" xfId="2" applyFont="1" applyFill="1" applyBorder="1" applyAlignment="1">
      <alignment horizontal="center" vertical="center"/>
    </xf>
    <xf numFmtId="38" fontId="16" fillId="0" borderId="42" xfId="2" applyFont="1" applyFill="1" applyBorder="1" applyAlignment="1">
      <alignment horizontal="center" vertical="center" wrapText="1"/>
    </xf>
    <xf numFmtId="38" fontId="16" fillId="0" borderId="43" xfId="2" applyFont="1" applyFill="1" applyBorder="1" applyAlignment="1">
      <alignment horizontal="center" vertical="center" wrapText="1"/>
    </xf>
    <xf numFmtId="38" fontId="18" fillId="0" borderId="99" xfId="2" applyFont="1" applyFill="1" applyBorder="1" applyAlignment="1">
      <alignment horizontal="center" vertical="center"/>
    </xf>
    <xf numFmtId="38" fontId="18" fillId="0" borderId="52" xfId="2" applyFont="1" applyFill="1" applyBorder="1" applyAlignment="1">
      <alignment horizontal="center" vertical="center"/>
    </xf>
    <xf numFmtId="38" fontId="18" fillId="0" borderId="53" xfId="2" applyFont="1" applyFill="1" applyBorder="1" applyAlignment="1">
      <alignment horizontal="center" vertical="center"/>
    </xf>
    <xf numFmtId="38" fontId="18" fillId="0" borderId="100" xfId="2" applyFont="1" applyFill="1" applyBorder="1" applyAlignment="1">
      <alignment horizontal="center" vertical="center"/>
    </xf>
    <xf numFmtId="38" fontId="18" fillId="0" borderId="44" xfId="2" applyFont="1" applyFill="1" applyBorder="1" applyAlignment="1">
      <alignment horizontal="center" vertical="center"/>
    </xf>
    <xf numFmtId="38" fontId="18" fillId="0" borderId="45" xfId="2" applyFont="1" applyFill="1" applyBorder="1" applyAlignment="1">
      <alignment horizontal="center" vertical="center"/>
    </xf>
    <xf numFmtId="38" fontId="18" fillId="0" borderId="101" xfId="2" applyFont="1" applyFill="1" applyBorder="1" applyAlignment="1">
      <alignment horizontal="center" vertical="center"/>
    </xf>
    <xf numFmtId="38" fontId="18" fillId="0" borderId="46" xfId="2" applyFont="1" applyFill="1" applyBorder="1" applyAlignment="1">
      <alignment horizontal="center" vertical="center"/>
    </xf>
    <xf numFmtId="38" fontId="18" fillId="0" borderId="11" xfId="2" applyFont="1" applyFill="1" applyBorder="1" applyAlignment="1">
      <alignment horizontal="center" vertical="center"/>
    </xf>
    <xf numFmtId="38" fontId="18" fillId="2" borderId="102" xfId="2" applyFont="1" applyFill="1" applyBorder="1" applyAlignment="1">
      <alignment horizontal="distributed" vertical="center"/>
    </xf>
    <xf numFmtId="38" fontId="18" fillId="2" borderId="103" xfId="2" applyFont="1" applyFill="1" applyBorder="1" applyAlignment="1">
      <alignment horizontal="distributed" vertical="center"/>
    </xf>
    <xf numFmtId="38" fontId="18" fillId="0" borderId="114" xfId="2" applyFont="1" applyFill="1" applyBorder="1" applyAlignment="1">
      <alignment horizontal="center" vertical="center"/>
    </xf>
    <xf numFmtId="38" fontId="18" fillId="5" borderId="102" xfId="2" applyFont="1" applyFill="1" applyBorder="1" applyAlignment="1">
      <alignment horizontal="distributed" vertical="center"/>
    </xf>
    <xf numFmtId="38" fontId="18" fillId="5" borderId="103" xfId="2" applyFont="1" applyFill="1" applyBorder="1" applyAlignment="1">
      <alignment horizontal="distributed" vertical="center"/>
    </xf>
    <xf numFmtId="38" fontId="18" fillId="0" borderId="107" xfId="2" applyFont="1" applyFill="1" applyBorder="1" applyAlignment="1">
      <alignment horizontal="center" vertical="center"/>
    </xf>
    <xf numFmtId="38" fontId="18" fillId="0" borderId="54" xfId="2" applyFont="1" applyFill="1" applyBorder="1" applyAlignment="1">
      <alignment horizontal="center" vertical="center"/>
    </xf>
    <xf numFmtId="38" fontId="18" fillId="0" borderId="55" xfId="2" applyFont="1" applyFill="1" applyBorder="1" applyAlignment="1">
      <alignment horizontal="center" vertical="center"/>
    </xf>
    <xf numFmtId="38" fontId="18" fillId="3" borderId="102" xfId="2" applyFont="1" applyFill="1" applyBorder="1" applyAlignment="1">
      <alignment horizontal="distributed" vertical="center"/>
    </xf>
    <xf numFmtId="38" fontId="18" fillId="3" borderId="12" xfId="2" applyFont="1" applyFill="1" applyBorder="1" applyAlignment="1">
      <alignment horizontal="distributed" vertical="center"/>
    </xf>
    <xf numFmtId="38" fontId="18" fillId="3" borderId="51" xfId="2" applyFont="1" applyFill="1" applyBorder="1" applyAlignment="1">
      <alignment horizontal="distributed" vertical="center"/>
    </xf>
    <xf numFmtId="38" fontId="18" fillId="3" borderId="106" xfId="2" applyFont="1" applyFill="1" applyBorder="1" applyAlignment="1">
      <alignment horizontal="distributed" vertical="center"/>
    </xf>
    <xf numFmtId="38" fontId="18" fillId="3" borderId="103" xfId="2" applyFont="1" applyFill="1" applyBorder="1" applyAlignment="1">
      <alignment horizontal="distributed" vertical="center"/>
    </xf>
    <xf numFmtId="38" fontId="18" fillId="0" borderId="1" xfId="2" applyFont="1" applyFill="1" applyBorder="1" applyAlignment="1">
      <alignment horizontal="center" vertical="center"/>
    </xf>
    <xf numFmtId="38" fontId="18" fillId="0" borderId="2" xfId="2" applyFont="1" applyFill="1" applyBorder="1" applyAlignment="1">
      <alignment horizontal="center" vertical="center"/>
    </xf>
    <xf numFmtId="38" fontId="18" fillId="0" borderId="3" xfId="2" applyFont="1" applyFill="1" applyBorder="1" applyAlignment="1">
      <alignment horizontal="center" vertical="center"/>
    </xf>
    <xf numFmtId="38" fontId="18" fillId="0" borderId="49" xfId="2" applyFont="1" applyFill="1" applyBorder="1" applyAlignment="1">
      <alignment horizontal="center" vertical="center"/>
    </xf>
    <xf numFmtId="38" fontId="18" fillId="0" borderId="50" xfId="2" applyFont="1" applyFill="1" applyBorder="1" applyAlignment="1">
      <alignment horizontal="center" vertical="center"/>
    </xf>
    <xf numFmtId="38" fontId="18" fillId="2" borderId="106" xfId="2" applyFont="1" applyFill="1" applyBorder="1" applyAlignment="1">
      <alignment horizontal="distributed" vertical="center"/>
    </xf>
    <xf numFmtId="38" fontId="18" fillId="0" borderId="98" xfId="2" applyFont="1" applyFill="1" applyBorder="1" applyAlignment="1">
      <alignment horizontal="center" vertical="center"/>
    </xf>
    <xf numFmtId="38" fontId="18" fillId="0" borderId="47" xfId="2" applyFont="1" applyFill="1" applyBorder="1" applyAlignment="1">
      <alignment horizontal="center" vertical="center"/>
    </xf>
    <xf numFmtId="38" fontId="18" fillId="0" borderId="48" xfId="2" applyFont="1" applyFill="1" applyBorder="1" applyAlignment="1">
      <alignment horizontal="center" vertical="center"/>
    </xf>
    <xf numFmtId="38" fontId="18" fillId="0" borderId="106" xfId="2" applyFont="1" applyFill="1" applyBorder="1" applyAlignment="1">
      <alignment horizontal="distributed" vertical="center"/>
    </xf>
    <xf numFmtId="38" fontId="18" fillId="0" borderId="103" xfId="2" applyFont="1" applyFill="1" applyBorder="1" applyAlignment="1">
      <alignment horizontal="distributed" vertical="center"/>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7743825</xdr:colOff>
      <xdr:row>0</xdr:row>
      <xdr:rowOff>209551</xdr:rowOff>
    </xdr:from>
    <xdr:to>
      <xdr:col>0</xdr:col>
      <xdr:colOff>8982075</xdr:colOff>
      <xdr:row>1</xdr:row>
      <xdr:rowOff>228601</xdr:rowOff>
    </xdr:to>
    <xdr:sp macro="" textlink="">
      <xdr:nvSpPr>
        <xdr:cNvPr id="4" name="Text Box 39">
          <a:extLst>
            <a:ext uri="{FF2B5EF4-FFF2-40B4-BE49-F238E27FC236}">
              <a16:creationId xmlns:a16="http://schemas.microsoft.com/office/drawing/2014/main" id="{75853F36-4CFA-4072-A7B6-009F621DA672}"/>
            </a:ext>
          </a:extLst>
        </xdr:cNvPr>
        <xdr:cNvSpPr txBox="1">
          <a:spLocks noChangeArrowheads="1"/>
        </xdr:cNvSpPr>
      </xdr:nvSpPr>
      <xdr:spPr bwMode="auto">
        <a:xfrm>
          <a:off x="7743825" y="209551"/>
          <a:ext cx="1238250"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ctr"/>
          <a:r>
            <a:rPr lang="ja-JP" sz="2000" b="1" kern="100">
              <a:effectLst/>
              <a:latin typeface="Century" panose="02040604050505020304" pitchFamily="18" charset="0"/>
              <a:ea typeface="ＭＳ Ｐゴシック" panose="020B0600070205080204" pitchFamily="50" charset="-128"/>
              <a:cs typeface="Times New Roman" panose="02020603050405020304" pitchFamily="18" charset="0"/>
            </a:rPr>
            <a:t>訂正版</a:t>
          </a:r>
          <a:endParaRPr lang="ja-JP" sz="2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7820025</xdr:colOff>
      <xdr:row>0</xdr:row>
      <xdr:rowOff>161926</xdr:rowOff>
    </xdr:from>
    <xdr:to>
      <xdr:col>0</xdr:col>
      <xdr:colOff>8943975</xdr:colOff>
      <xdr:row>2</xdr:row>
      <xdr:rowOff>47626</xdr:rowOff>
    </xdr:to>
    <xdr:sp macro="" textlink="">
      <xdr:nvSpPr>
        <xdr:cNvPr id="2" name="正方形/長方形 1">
          <a:extLst>
            <a:ext uri="{FF2B5EF4-FFF2-40B4-BE49-F238E27FC236}">
              <a16:creationId xmlns:a16="http://schemas.microsoft.com/office/drawing/2014/main" id="{1F249206-BB1F-48F4-B7D8-57E2805926E6}"/>
            </a:ext>
          </a:extLst>
        </xdr:cNvPr>
        <xdr:cNvSpPr/>
      </xdr:nvSpPr>
      <xdr:spPr>
        <a:xfrm>
          <a:off x="7820025" y="161926"/>
          <a:ext cx="1123950" cy="4381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4"/>
  <sheetViews>
    <sheetView tabSelected="1" zoomScaleNormal="100" workbookViewId="0">
      <pane ySplit="13" topLeftCell="A41" activePane="bottomLeft" state="frozen"/>
      <selection pane="bottomLeft" activeCell="A41" sqref="A41"/>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44"/>
    </row>
    <row r="2" spans="1:3" ht="21" x14ac:dyDescent="0.15">
      <c r="A2" s="3" t="s">
        <v>0</v>
      </c>
    </row>
    <row r="3" spans="1:3" ht="28.5" x14ac:dyDescent="0.15">
      <c r="A3" s="4" t="s">
        <v>1</v>
      </c>
    </row>
    <row r="4" spans="1:3" ht="15.75" customHeight="1" x14ac:dyDescent="0.15">
      <c r="A4" s="5" t="s">
        <v>2</v>
      </c>
    </row>
    <row r="5" spans="1:3" ht="18" customHeight="1" x14ac:dyDescent="0.15">
      <c r="A5" s="6" t="s">
        <v>415</v>
      </c>
    </row>
    <row r="6" spans="1:3" ht="9.75" customHeight="1" x14ac:dyDescent="0.15"/>
    <row r="7" spans="1:3" ht="18" customHeight="1" x14ac:dyDescent="0.15">
      <c r="A7" s="7" t="s">
        <v>329</v>
      </c>
    </row>
    <row r="8" spans="1:3" ht="18" customHeight="1" x14ac:dyDescent="0.15">
      <c r="A8" s="7" t="s">
        <v>412</v>
      </c>
    </row>
    <row r="9" spans="1:3" ht="18" customHeight="1" x14ac:dyDescent="0.15">
      <c r="A9" s="7" t="s">
        <v>3</v>
      </c>
    </row>
    <row r="10" spans="1:3" ht="18" customHeight="1" x14ac:dyDescent="0.15">
      <c r="A10" s="7" t="s">
        <v>4</v>
      </c>
    </row>
    <row r="11" spans="1:3" ht="18" customHeight="1" x14ac:dyDescent="0.15">
      <c r="A11" s="7" t="s">
        <v>5</v>
      </c>
    </row>
    <row r="12" spans="1:3" ht="8.65" customHeight="1" x14ac:dyDescent="0.15">
      <c r="A12" s="7"/>
    </row>
    <row r="13" spans="1:3" ht="15" customHeight="1" x14ac:dyDescent="0.15">
      <c r="A13" s="43" t="s">
        <v>330</v>
      </c>
    </row>
    <row r="14" spans="1:3" ht="9.4" customHeight="1" x14ac:dyDescent="0.15">
      <c r="A14" s="8"/>
    </row>
    <row r="15" spans="1:3" ht="22.5" customHeight="1" x14ac:dyDescent="0.15">
      <c r="A15" s="7" t="s">
        <v>331</v>
      </c>
      <c r="C15" s="2" t="s">
        <v>6</v>
      </c>
    </row>
    <row r="16" spans="1:3" ht="22.5" customHeight="1" x14ac:dyDescent="0.15">
      <c r="A16" s="7" t="s">
        <v>410</v>
      </c>
    </row>
    <row r="17" spans="1:3" ht="22.5" customHeight="1" x14ac:dyDescent="0.15">
      <c r="A17" s="7" t="s">
        <v>379</v>
      </c>
    </row>
    <row r="18" spans="1:3" ht="23.1" customHeight="1" x14ac:dyDescent="0.15">
      <c r="A18" s="7" t="s">
        <v>328</v>
      </c>
    </row>
    <row r="19" spans="1:3" ht="23.1" customHeight="1" x14ac:dyDescent="0.15">
      <c r="A19" s="7" t="s">
        <v>378</v>
      </c>
    </row>
    <row r="20" spans="1:3" ht="23.1" customHeight="1" x14ac:dyDescent="0.15">
      <c r="A20" s="7" t="s">
        <v>382</v>
      </c>
    </row>
    <row r="21" spans="1:3" ht="23.1" customHeight="1" x14ac:dyDescent="0.15">
      <c r="A21" s="7" t="s">
        <v>383</v>
      </c>
    </row>
    <row r="22" spans="1:3" ht="9" customHeight="1" x14ac:dyDescent="0.15">
      <c r="A22" s="50"/>
    </row>
    <row r="23" spans="1:3" ht="23.1" customHeight="1" x14ac:dyDescent="0.15">
      <c r="A23" s="9" t="s">
        <v>416</v>
      </c>
      <c r="C23" s="2" t="s">
        <v>7</v>
      </c>
    </row>
    <row r="24" spans="1:3" ht="23.1" customHeight="1" x14ac:dyDescent="0.15">
      <c r="A24" s="9" t="s">
        <v>332</v>
      </c>
    </row>
    <row r="25" spans="1:3" ht="23.1" customHeight="1" x14ac:dyDescent="0.15">
      <c r="A25" s="10" t="s">
        <v>8</v>
      </c>
    </row>
    <row r="26" spans="1:3" ht="23.1" customHeight="1" x14ac:dyDescent="0.15">
      <c r="A26" s="10" t="s">
        <v>9</v>
      </c>
    </row>
    <row r="27" spans="1:3" ht="23.1" customHeight="1" x14ac:dyDescent="0.15">
      <c r="A27" s="10" t="s">
        <v>10</v>
      </c>
    </row>
    <row r="28" spans="1:3" ht="23.1" customHeight="1" x14ac:dyDescent="0.15">
      <c r="A28" s="10" t="s">
        <v>11</v>
      </c>
    </row>
    <row r="29" spans="1:3" ht="23.1" customHeight="1" x14ac:dyDescent="0.15">
      <c r="A29" s="10" t="s">
        <v>12</v>
      </c>
    </row>
    <row r="30" spans="1:3" ht="9" customHeight="1" x14ac:dyDescent="0.15">
      <c r="A30" s="10"/>
    </row>
    <row r="31" spans="1:3" ht="23.1" customHeight="1" x14ac:dyDescent="0.15">
      <c r="A31" s="10" t="s">
        <v>13</v>
      </c>
    </row>
    <row r="32" spans="1:3" ht="23.1" customHeight="1" x14ac:dyDescent="0.15">
      <c r="A32" s="9" t="s">
        <v>414</v>
      </c>
    </row>
    <row r="33" spans="1:1" ht="23.1" customHeight="1" x14ac:dyDescent="0.15">
      <c r="A33" s="9" t="s">
        <v>408</v>
      </c>
    </row>
    <row r="34" spans="1:1" ht="23.1" customHeight="1" x14ac:dyDescent="0.15">
      <c r="A34" s="9" t="s">
        <v>407</v>
      </c>
    </row>
    <row r="35" spans="1:1" ht="23.1" customHeight="1" x14ac:dyDescent="0.15">
      <c r="A35" s="9" t="s">
        <v>411</v>
      </c>
    </row>
    <row r="36" spans="1:1" ht="23.1" customHeight="1" x14ac:dyDescent="0.15">
      <c r="A36" s="9" t="s">
        <v>406</v>
      </c>
    </row>
    <row r="37" spans="1:1" ht="23.1" customHeight="1" x14ac:dyDescent="0.15">
      <c r="A37" s="10" t="s">
        <v>339</v>
      </c>
    </row>
    <row r="38" spans="1:1" ht="23.1" customHeight="1" x14ac:dyDescent="0.15">
      <c r="A38" s="13" t="s">
        <v>386</v>
      </c>
    </row>
    <row r="39" spans="1:1" ht="23.1" customHeight="1" x14ac:dyDescent="0.15">
      <c r="A39" s="13" t="s">
        <v>413</v>
      </c>
    </row>
    <row r="40" spans="1:1" ht="23.1" customHeight="1" x14ac:dyDescent="0.15">
      <c r="A40" s="13" t="s">
        <v>300</v>
      </c>
    </row>
    <row r="41" spans="1:1" ht="23.1" customHeight="1" x14ac:dyDescent="0.15">
      <c r="A41" s="13" t="s">
        <v>316</v>
      </c>
    </row>
    <row r="42" spans="1:1" ht="23.1" customHeight="1" x14ac:dyDescent="0.15">
      <c r="A42" s="10" t="s">
        <v>384</v>
      </c>
    </row>
    <row r="43" spans="1:1" ht="23.1" customHeight="1" x14ac:dyDescent="0.15">
      <c r="A43" s="11" t="s">
        <v>319</v>
      </c>
    </row>
    <row r="44" spans="1:1" ht="23.1" customHeight="1" x14ac:dyDescent="0.15">
      <c r="A44" s="11" t="s">
        <v>320</v>
      </c>
    </row>
    <row r="45" spans="1:1" ht="23.1" customHeight="1" x14ac:dyDescent="0.15">
      <c r="A45" s="11" t="s">
        <v>321</v>
      </c>
    </row>
    <row r="46" spans="1:1" ht="23.1" customHeight="1" x14ac:dyDescent="0.15">
      <c r="A46" s="11" t="s">
        <v>322</v>
      </c>
    </row>
    <row r="47" spans="1:1" ht="23.1" customHeight="1" x14ac:dyDescent="0.15">
      <c r="A47" s="11" t="s">
        <v>323</v>
      </c>
    </row>
    <row r="48" spans="1:1" ht="23.1" customHeight="1" x14ac:dyDescent="0.15">
      <c r="A48" s="232" t="s">
        <v>409</v>
      </c>
    </row>
    <row r="49" spans="1:1" ht="23.1" customHeight="1" x14ac:dyDescent="0.15">
      <c r="A49" s="11" t="s">
        <v>324</v>
      </c>
    </row>
    <row r="50" spans="1:1" ht="23.1" customHeight="1" x14ac:dyDescent="0.15">
      <c r="A50" s="11" t="s">
        <v>325</v>
      </c>
    </row>
    <row r="51" spans="1:1" ht="23.1" customHeight="1" x14ac:dyDescent="0.15">
      <c r="A51" s="11" t="s">
        <v>326</v>
      </c>
    </row>
    <row r="52" spans="1:1" ht="23.1" customHeight="1" x14ac:dyDescent="0.15">
      <c r="A52" s="11" t="s">
        <v>327</v>
      </c>
    </row>
    <row r="53" spans="1:1" ht="23.1" customHeight="1" x14ac:dyDescent="0.15">
      <c r="A53" s="11" t="s">
        <v>389</v>
      </c>
    </row>
    <row r="54" spans="1:1" ht="23.1" customHeight="1" x14ac:dyDescent="0.15">
      <c r="A54" s="232" t="s">
        <v>377</v>
      </c>
    </row>
    <row r="55" spans="1:1" ht="23.1" customHeight="1" x14ac:dyDescent="0.15">
      <c r="A55" s="232" t="s">
        <v>381</v>
      </c>
    </row>
    <row r="56" spans="1:1" ht="23.1" customHeight="1" x14ac:dyDescent="0.15">
      <c r="A56" s="10" t="s">
        <v>385</v>
      </c>
    </row>
    <row r="57" spans="1:1" ht="23.1" customHeight="1" x14ac:dyDescent="0.15">
      <c r="A57" s="10" t="s">
        <v>333</v>
      </c>
    </row>
    <row r="58" spans="1:1" ht="23.1" customHeight="1" x14ac:dyDescent="0.15">
      <c r="A58" s="10" t="s">
        <v>334</v>
      </c>
    </row>
    <row r="59" spans="1:1" ht="9.75" customHeight="1" x14ac:dyDescent="0.15">
      <c r="A59" s="10"/>
    </row>
    <row r="60" spans="1:1" ht="22.5" customHeight="1" x14ac:dyDescent="0.15">
      <c r="A60" s="9" t="s">
        <v>301</v>
      </c>
    </row>
    <row r="61" spans="1:1" ht="22.5" customHeight="1" x14ac:dyDescent="0.15">
      <c r="A61" s="9" t="s">
        <v>380</v>
      </c>
    </row>
    <row r="62" spans="1:1" ht="22.5" customHeight="1" x14ac:dyDescent="0.15">
      <c r="A62" s="9" t="s">
        <v>372</v>
      </c>
    </row>
    <row r="63" spans="1:1" ht="22.5" customHeight="1" x14ac:dyDescent="0.15">
      <c r="A63" s="9" t="s">
        <v>373</v>
      </c>
    </row>
    <row r="64" spans="1:1" ht="9.75" customHeight="1" x14ac:dyDescent="0.15">
      <c r="A64" s="10"/>
    </row>
    <row r="65" spans="1:1" ht="21.95" customHeight="1" x14ac:dyDescent="0.15">
      <c r="A65" s="9" t="s">
        <v>317</v>
      </c>
    </row>
    <row r="66" spans="1:1" ht="21.95" customHeight="1" x14ac:dyDescent="0.15">
      <c r="A66" s="11" t="s">
        <v>417</v>
      </c>
    </row>
    <row r="67" spans="1:1" ht="21.95" customHeight="1" x14ac:dyDescent="0.15">
      <c r="A67" s="11" t="s">
        <v>418</v>
      </c>
    </row>
    <row r="68" spans="1:1" ht="21.95" customHeight="1" x14ac:dyDescent="0.15">
      <c r="A68" s="7" t="s">
        <v>318</v>
      </c>
    </row>
    <row r="69" spans="1:1" ht="9.75" customHeight="1" x14ac:dyDescent="0.15">
      <c r="A69" s="10"/>
    </row>
    <row r="70" spans="1:1" ht="21.95" customHeight="1" x14ac:dyDescent="0.15">
      <c r="A70" s="49" t="s">
        <v>286</v>
      </c>
    </row>
    <row r="71" spans="1:1" ht="21.95" customHeight="1" x14ac:dyDescent="0.15">
      <c r="A71" s="16" t="s">
        <v>287</v>
      </c>
    </row>
    <row r="72" spans="1:1" ht="21.95" customHeight="1" x14ac:dyDescent="0.15">
      <c r="A72" s="226" t="s">
        <v>288</v>
      </c>
    </row>
    <row r="73" spans="1:1" ht="21.95" customHeight="1" x14ac:dyDescent="0.15">
      <c r="A73" s="226" t="s">
        <v>289</v>
      </c>
    </row>
    <row r="74" spans="1:1" ht="21.95" customHeight="1" x14ac:dyDescent="0.15">
      <c r="A74" s="16" t="s">
        <v>280</v>
      </c>
    </row>
    <row r="75" spans="1:1" ht="12.75" customHeight="1" x14ac:dyDescent="0.15">
      <c r="A75" s="16"/>
    </row>
    <row r="76" spans="1:1" ht="21.95" customHeight="1" x14ac:dyDescent="0.15">
      <c r="A76" s="49" t="s">
        <v>282</v>
      </c>
    </row>
    <row r="77" spans="1:1" ht="21.95" customHeight="1" x14ac:dyDescent="0.15">
      <c r="A77" s="16" t="s">
        <v>281</v>
      </c>
    </row>
    <row r="78" spans="1:1" ht="21.95" customHeight="1" x14ac:dyDescent="0.15">
      <c r="A78" s="16" t="s">
        <v>284</v>
      </c>
    </row>
    <row r="79" spans="1:1" ht="21.95" customHeight="1" x14ac:dyDescent="0.15">
      <c r="A79" s="16" t="s">
        <v>283</v>
      </c>
    </row>
    <row r="80" spans="1:1" ht="21.95" customHeight="1" x14ac:dyDescent="0.15">
      <c r="A80" s="16" t="s">
        <v>302</v>
      </c>
    </row>
    <row r="81" spans="1:1" ht="21.95" customHeight="1" x14ac:dyDescent="0.15">
      <c r="A81" s="16" t="s">
        <v>285</v>
      </c>
    </row>
    <row r="82" spans="1:1" ht="9.75" customHeight="1" x14ac:dyDescent="0.15">
      <c r="A82" s="11"/>
    </row>
    <row r="83" spans="1:1" ht="21.95" customHeight="1" x14ac:dyDescent="0.15">
      <c r="A83" s="10" t="s">
        <v>14</v>
      </c>
    </row>
    <row r="84" spans="1:1" ht="21.95" customHeight="1" x14ac:dyDescent="0.15">
      <c r="A84" s="10" t="s">
        <v>303</v>
      </c>
    </row>
    <row r="85" spans="1:1" ht="21.95" customHeight="1" x14ac:dyDescent="0.15">
      <c r="A85" s="10" t="s">
        <v>15</v>
      </c>
    </row>
    <row r="86" spans="1:1" ht="21.95" customHeight="1" x14ac:dyDescent="0.15">
      <c r="A86" s="10" t="s">
        <v>16</v>
      </c>
    </row>
    <row r="87" spans="1:1" ht="21.95" customHeight="1" x14ac:dyDescent="0.15">
      <c r="A87" s="13" t="s">
        <v>17</v>
      </c>
    </row>
    <row r="88" spans="1:1" ht="21.95" customHeight="1" x14ac:dyDescent="0.15">
      <c r="A88" s="13" t="s">
        <v>18</v>
      </c>
    </row>
    <row r="89" spans="1:1" ht="21.95" customHeight="1" x14ac:dyDescent="0.15">
      <c r="A89" s="13" t="s">
        <v>19</v>
      </c>
    </row>
    <row r="90" spans="1:1" ht="21.95" customHeight="1" x14ac:dyDescent="0.15">
      <c r="A90" s="13" t="s">
        <v>20</v>
      </c>
    </row>
    <row r="91" spans="1:1" ht="21.95" customHeight="1" x14ac:dyDescent="0.15">
      <c r="A91" s="13" t="s">
        <v>21</v>
      </c>
    </row>
    <row r="92" spans="1:1" ht="21.95" customHeight="1" x14ac:dyDescent="0.15">
      <c r="A92" s="13" t="s">
        <v>22</v>
      </c>
    </row>
    <row r="93" spans="1:1" ht="21.95" customHeight="1" x14ac:dyDescent="0.15">
      <c r="A93" s="13" t="s">
        <v>23</v>
      </c>
    </row>
    <row r="94" spans="1:1" ht="21.95" customHeight="1" x14ac:dyDescent="0.15">
      <c r="A94" s="13" t="s">
        <v>24</v>
      </c>
    </row>
    <row r="95" spans="1:1" ht="21.95" customHeight="1" x14ac:dyDescent="0.15">
      <c r="A95" s="10" t="s">
        <v>25</v>
      </c>
    </row>
    <row r="96" spans="1:1" ht="21.95" customHeight="1" x14ac:dyDescent="0.15">
      <c r="A96" s="10" t="s">
        <v>26</v>
      </c>
    </row>
    <row r="97" spans="1:1" ht="21.95" customHeight="1" x14ac:dyDescent="0.15">
      <c r="A97" s="10" t="s">
        <v>27</v>
      </c>
    </row>
    <row r="98" spans="1:1" ht="21.95" customHeight="1" x14ac:dyDescent="0.15">
      <c r="A98" s="10" t="s">
        <v>28</v>
      </c>
    </row>
    <row r="99" spans="1:1" ht="21.95" customHeight="1" x14ac:dyDescent="0.15">
      <c r="A99" s="10" t="s">
        <v>29</v>
      </c>
    </row>
    <row r="100" spans="1:1" ht="21.95" customHeight="1" x14ac:dyDescent="0.15">
      <c r="A100" s="10" t="s">
        <v>30</v>
      </c>
    </row>
    <row r="101" spans="1:1" ht="7.5" customHeight="1" x14ac:dyDescent="0.15">
      <c r="A101" s="13"/>
    </row>
    <row r="102" spans="1:1" ht="21.95" customHeight="1" x14ac:dyDescent="0.15">
      <c r="A102" s="51" t="s">
        <v>31</v>
      </c>
    </row>
    <row r="103" spans="1:1" ht="21.95" customHeight="1" x14ac:dyDescent="0.15">
      <c r="A103" s="51" t="s">
        <v>32</v>
      </c>
    </row>
    <row r="104" spans="1:1" ht="21.95" customHeight="1" x14ac:dyDescent="0.15">
      <c r="A104" s="52" t="s">
        <v>33</v>
      </c>
    </row>
    <row r="105" spans="1:1" ht="21.95" customHeight="1" x14ac:dyDescent="0.15">
      <c r="A105" s="52" t="s">
        <v>34</v>
      </c>
    </row>
    <row r="106" spans="1:1" ht="21.95" customHeight="1" x14ac:dyDescent="0.15">
      <c r="A106" s="13" t="s">
        <v>35</v>
      </c>
    </row>
    <row r="107" spans="1:1" ht="21.95" customHeight="1" x14ac:dyDescent="0.15">
      <c r="A107" s="10" t="s">
        <v>36</v>
      </c>
    </row>
    <row r="108" spans="1:1" ht="21.95" customHeight="1" x14ac:dyDescent="0.15">
      <c r="A108" s="10" t="s">
        <v>37</v>
      </c>
    </row>
    <row r="109" spans="1:1" ht="21.95" customHeight="1" x14ac:dyDescent="0.15">
      <c r="A109" s="10" t="s">
        <v>38</v>
      </c>
    </row>
    <row r="110" spans="1:1" ht="21.95" customHeight="1" x14ac:dyDescent="0.15">
      <c r="A110" s="10" t="s">
        <v>39</v>
      </c>
    </row>
    <row r="111" spans="1:1" ht="21.95" customHeight="1" x14ac:dyDescent="0.15">
      <c r="A111" s="10" t="s">
        <v>290</v>
      </c>
    </row>
    <row r="112" spans="1:1" ht="21.95" customHeight="1" x14ac:dyDescent="0.15">
      <c r="A112" s="10" t="s">
        <v>291</v>
      </c>
    </row>
    <row r="113" spans="1:1" ht="21.95" customHeight="1" x14ac:dyDescent="0.15">
      <c r="A113" s="10" t="s">
        <v>292</v>
      </c>
    </row>
    <row r="114" spans="1:1" ht="21.95" customHeight="1" x14ac:dyDescent="0.15">
      <c r="A114" s="10" t="s">
        <v>293</v>
      </c>
    </row>
    <row r="115" spans="1:1" ht="10.5" customHeight="1" x14ac:dyDescent="0.15">
      <c r="A115" s="10" t="s">
        <v>78</v>
      </c>
    </row>
    <row r="116" spans="1:1" ht="21.95" customHeight="1" x14ac:dyDescent="0.15">
      <c r="A116" s="10" t="s">
        <v>304</v>
      </c>
    </row>
    <row r="117" spans="1:1" ht="21.95" customHeight="1" x14ac:dyDescent="0.15">
      <c r="A117" s="51" t="s">
        <v>40</v>
      </c>
    </row>
    <row r="118" spans="1:1" ht="21.95" customHeight="1" x14ac:dyDescent="0.15">
      <c r="A118" s="51" t="s">
        <v>41</v>
      </c>
    </row>
    <row r="119" spans="1:1" ht="21.95" customHeight="1" x14ac:dyDescent="0.15">
      <c r="A119" s="10" t="s">
        <v>42</v>
      </c>
    </row>
    <row r="120" spans="1:1" ht="21.95" customHeight="1" x14ac:dyDescent="0.15">
      <c r="A120" s="13" t="s">
        <v>43</v>
      </c>
    </row>
    <row r="121" spans="1:1" ht="21.95" customHeight="1" x14ac:dyDescent="0.15">
      <c r="A121" s="13" t="s">
        <v>44</v>
      </c>
    </row>
    <row r="122" spans="1:1" ht="21.95" customHeight="1" x14ac:dyDescent="0.15">
      <c r="A122" s="13" t="s">
        <v>45</v>
      </c>
    </row>
    <row r="123" spans="1:1" ht="21.95" customHeight="1" x14ac:dyDescent="0.15">
      <c r="A123" s="10" t="s">
        <v>46</v>
      </c>
    </row>
    <row r="124" spans="1:1" ht="21.95" customHeight="1" x14ac:dyDescent="0.15">
      <c r="A124" s="13" t="s">
        <v>47</v>
      </c>
    </row>
    <row r="125" spans="1:1" ht="21.95" customHeight="1" x14ac:dyDescent="0.15">
      <c r="A125" s="13" t="s">
        <v>48</v>
      </c>
    </row>
    <row r="126" spans="1:1" ht="21.95" customHeight="1" x14ac:dyDescent="0.15">
      <c r="A126" s="52" t="s">
        <v>49</v>
      </c>
    </row>
    <row r="127" spans="1:1" ht="21.95" customHeight="1" x14ac:dyDescent="0.15">
      <c r="A127" s="13" t="s">
        <v>50</v>
      </c>
    </row>
    <row r="128" spans="1:1" ht="11.25" customHeight="1" x14ac:dyDescent="0.15">
      <c r="A128" s="13"/>
    </row>
    <row r="129" spans="1:1" ht="21.95" customHeight="1" x14ac:dyDescent="0.15">
      <c r="A129" s="49" t="s">
        <v>305</v>
      </c>
    </row>
    <row r="130" spans="1:1" ht="21.95" customHeight="1" x14ac:dyDescent="0.15">
      <c r="A130" s="49" t="s">
        <v>312</v>
      </c>
    </row>
    <row r="131" spans="1:1" ht="21.95" customHeight="1" x14ac:dyDescent="0.15">
      <c r="A131" s="16" t="s">
        <v>51</v>
      </c>
    </row>
    <row r="132" spans="1:1" ht="21.95" customHeight="1" x14ac:dyDescent="0.15">
      <c r="A132" s="16" t="s">
        <v>52</v>
      </c>
    </row>
    <row r="133" spans="1:1" ht="21.95" customHeight="1" x14ac:dyDescent="0.15">
      <c r="A133" s="16" t="s">
        <v>294</v>
      </c>
    </row>
    <row r="134" spans="1:1" ht="8.25" customHeight="1" x14ac:dyDescent="0.15">
      <c r="A134" s="16"/>
    </row>
    <row r="135" spans="1:1" ht="21.95" customHeight="1" x14ac:dyDescent="0.15">
      <c r="A135" s="10" t="s">
        <v>306</v>
      </c>
    </row>
    <row r="136" spans="1:1" ht="21.95" customHeight="1" x14ac:dyDescent="0.15">
      <c r="A136" s="13" t="s">
        <v>297</v>
      </c>
    </row>
    <row r="137" spans="1:1" ht="21.95" customHeight="1" x14ac:dyDescent="0.15">
      <c r="A137" s="13" t="s">
        <v>56</v>
      </c>
    </row>
    <row r="138" spans="1:1" ht="21.95" customHeight="1" x14ac:dyDescent="0.15">
      <c r="A138" s="13" t="s">
        <v>57</v>
      </c>
    </row>
    <row r="139" spans="1:1" ht="21.95" customHeight="1" x14ac:dyDescent="0.15">
      <c r="A139" s="13" t="s">
        <v>55</v>
      </c>
    </row>
    <row r="140" spans="1:1" ht="21.95" customHeight="1" x14ac:dyDescent="0.15">
      <c r="A140" s="10" t="s">
        <v>307</v>
      </c>
    </row>
    <row r="141" spans="1:1" ht="21.95" customHeight="1" x14ac:dyDescent="0.15">
      <c r="A141" s="13" t="s">
        <v>53</v>
      </c>
    </row>
    <row r="142" spans="1:1" ht="21.95" customHeight="1" x14ac:dyDescent="0.15">
      <c r="A142" s="13" t="s">
        <v>54</v>
      </c>
    </row>
    <row r="143" spans="1:1" ht="21.95" customHeight="1" x14ac:dyDescent="0.15">
      <c r="A143" s="13" t="s">
        <v>55</v>
      </c>
    </row>
    <row r="144" spans="1:1" ht="11.25" customHeight="1" x14ac:dyDescent="0.15">
      <c r="A144" s="13"/>
    </row>
    <row r="145" spans="1:1" ht="21.95" customHeight="1" x14ac:dyDescent="0.15">
      <c r="A145" s="10" t="s">
        <v>308</v>
      </c>
    </row>
    <row r="146" spans="1:1" ht="21.95" customHeight="1" x14ac:dyDescent="0.15">
      <c r="A146" s="13" t="s">
        <v>295</v>
      </c>
    </row>
    <row r="147" spans="1:1" ht="21.95" customHeight="1" x14ac:dyDescent="0.15">
      <c r="A147" s="13" t="s">
        <v>296</v>
      </c>
    </row>
    <row r="148" spans="1:1" ht="8.25" customHeight="1" x14ac:dyDescent="0.15">
      <c r="A148" s="16"/>
    </row>
    <row r="149" spans="1:1" ht="21.95" customHeight="1" x14ac:dyDescent="0.15">
      <c r="A149" s="10" t="s">
        <v>309</v>
      </c>
    </row>
    <row r="150" spans="1:1" ht="21.95" customHeight="1" x14ac:dyDescent="0.15">
      <c r="A150" s="10" t="s">
        <v>58</v>
      </c>
    </row>
    <row r="151" spans="1:1" ht="21.95" customHeight="1" x14ac:dyDescent="0.15">
      <c r="A151" s="10" t="s">
        <v>59</v>
      </c>
    </row>
    <row r="152" spans="1:1" ht="21.95" customHeight="1" x14ac:dyDescent="0.15">
      <c r="A152" s="10" t="s">
        <v>335</v>
      </c>
    </row>
    <row r="153" spans="1:1" ht="21.95" customHeight="1" x14ac:dyDescent="0.15">
      <c r="A153" s="10" t="s">
        <v>60</v>
      </c>
    </row>
    <row r="154" spans="1:1" ht="21.95" customHeight="1" x14ac:dyDescent="0.15">
      <c r="A154" s="10" t="s">
        <v>61</v>
      </c>
    </row>
    <row r="155" spans="1:1" ht="21.95" customHeight="1" x14ac:dyDescent="0.15">
      <c r="A155" s="10" t="s">
        <v>62</v>
      </c>
    </row>
    <row r="156" spans="1:1" ht="21.95" customHeight="1" x14ac:dyDescent="0.15">
      <c r="A156" s="13" t="s">
        <v>55</v>
      </c>
    </row>
    <row r="157" spans="1:1" ht="21.95" customHeight="1" x14ac:dyDescent="0.15">
      <c r="A157" s="16" t="s">
        <v>63</v>
      </c>
    </row>
    <row r="158" spans="1:1" ht="21.95" customHeight="1" x14ac:dyDescent="0.15">
      <c r="A158" s="16" t="s">
        <v>64</v>
      </c>
    </row>
    <row r="159" spans="1:1" ht="21.95" customHeight="1" x14ac:dyDescent="0.15">
      <c r="A159" s="16" t="s">
        <v>65</v>
      </c>
    </row>
    <row r="160" spans="1:1" ht="21.95" customHeight="1" x14ac:dyDescent="0.15">
      <c r="A160" s="49" t="s">
        <v>66</v>
      </c>
    </row>
    <row r="161" spans="1:1" ht="21.95" customHeight="1" x14ac:dyDescent="0.15">
      <c r="A161" s="16" t="s">
        <v>67</v>
      </c>
    </row>
    <row r="162" spans="1:1" ht="21.95" customHeight="1" x14ac:dyDescent="0.15">
      <c r="A162" s="16" t="s">
        <v>68</v>
      </c>
    </row>
    <row r="163" spans="1:1" ht="21.95" customHeight="1" x14ac:dyDescent="0.15">
      <c r="A163" s="49" t="s">
        <v>310</v>
      </c>
    </row>
    <row r="164" spans="1:1" ht="21.95" customHeight="1" x14ac:dyDescent="0.15">
      <c r="A164" s="227" t="s">
        <v>336</v>
      </c>
    </row>
    <row r="165" spans="1:1" ht="21.95" customHeight="1" x14ac:dyDescent="0.15">
      <c r="A165" s="49" t="s">
        <v>311</v>
      </c>
    </row>
    <row r="166" spans="1:1" ht="11.25" customHeight="1" x14ac:dyDescent="0.15">
      <c r="A166" s="49"/>
    </row>
    <row r="167" spans="1:1" ht="23.1" customHeight="1" x14ac:dyDescent="0.15">
      <c r="A167" s="49" t="s">
        <v>388</v>
      </c>
    </row>
    <row r="168" spans="1:1" ht="23.1" customHeight="1" x14ac:dyDescent="0.15">
      <c r="A168" s="16" t="s">
        <v>374</v>
      </c>
    </row>
    <row r="169" spans="1:1" ht="23.1" customHeight="1" x14ac:dyDescent="0.15">
      <c r="A169" s="16" t="s">
        <v>387</v>
      </c>
    </row>
    <row r="170" spans="1:1" ht="23.1" customHeight="1" x14ac:dyDescent="0.15">
      <c r="A170" s="16" t="s">
        <v>375</v>
      </c>
    </row>
    <row r="171" spans="1:1" ht="23.1" customHeight="1" x14ac:dyDescent="0.15">
      <c r="A171" s="16" t="s">
        <v>376</v>
      </c>
    </row>
    <row r="172" spans="1:1" ht="9.75" customHeight="1" x14ac:dyDescent="0.15">
      <c r="A172" s="11"/>
    </row>
    <row r="173" spans="1:1" ht="21.95" customHeight="1" x14ac:dyDescent="0.15">
      <c r="A173" s="10" t="s">
        <v>69</v>
      </c>
    </row>
    <row r="174" spans="1:1" ht="21.95" customHeight="1" x14ac:dyDescent="0.15">
      <c r="A174" s="53" t="s">
        <v>70</v>
      </c>
    </row>
    <row r="175" spans="1:1" ht="21.95" customHeight="1" x14ac:dyDescent="0.15">
      <c r="A175" s="13" t="s">
        <v>71</v>
      </c>
    </row>
    <row r="176" spans="1:1" ht="21.95" customHeight="1" x14ac:dyDescent="0.15">
      <c r="A176" s="13" t="s">
        <v>72</v>
      </c>
    </row>
    <row r="177" spans="1:1" ht="21.95" customHeight="1" x14ac:dyDescent="0.15">
      <c r="A177" s="13" t="s">
        <v>73</v>
      </c>
    </row>
    <row r="178" spans="1:1" ht="21.95" customHeight="1" x14ac:dyDescent="0.15">
      <c r="A178" s="54" t="s">
        <v>74</v>
      </c>
    </row>
    <row r="179" spans="1:1" ht="21.95" customHeight="1" x14ac:dyDescent="0.15">
      <c r="A179" s="54" t="s">
        <v>75</v>
      </c>
    </row>
    <row r="180" spans="1:1" ht="21.95" customHeight="1" x14ac:dyDescent="0.15">
      <c r="A180" s="10" t="s">
        <v>76</v>
      </c>
    </row>
    <row r="181" spans="1:1" ht="21.95" customHeight="1" x14ac:dyDescent="0.15">
      <c r="A181" s="10" t="s">
        <v>77</v>
      </c>
    </row>
    <row r="182" spans="1:1" ht="15" customHeight="1" x14ac:dyDescent="0.15">
      <c r="A182" s="13" t="s">
        <v>78</v>
      </c>
    </row>
    <row r="183" spans="1:1" s="12" customFormat="1" ht="23.1" customHeight="1" x14ac:dyDescent="0.15">
      <c r="A183" s="10" t="s">
        <v>79</v>
      </c>
    </row>
    <row r="184" spans="1:1" s="12" customFormat="1" ht="23.1" customHeight="1" x14ac:dyDescent="0.15">
      <c r="A184" s="13" t="s">
        <v>80</v>
      </c>
    </row>
    <row r="185" spans="1:1" s="12" customFormat="1" ht="23.1" customHeight="1" x14ac:dyDescent="0.15">
      <c r="A185" s="10" t="s">
        <v>81</v>
      </c>
    </row>
    <row r="186" spans="1:1" s="12" customFormat="1" ht="23.1" customHeight="1" x14ac:dyDescent="0.15">
      <c r="A186" s="13" t="s">
        <v>82</v>
      </c>
    </row>
    <row r="187" spans="1:1" s="12" customFormat="1" ht="6.75" customHeight="1" x14ac:dyDescent="0.15">
      <c r="A187" s="16"/>
    </row>
    <row r="188" spans="1:1" s="12" customFormat="1" ht="21" customHeight="1" x14ac:dyDescent="0.15">
      <c r="A188" s="10" t="s">
        <v>337</v>
      </c>
    </row>
    <row r="189" spans="1:1" ht="21" customHeight="1" x14ac:dyDescent="0.15">
      <c r="A189" s="10" t="s">
        <v>338</v>
      </c>
    </row>
    <row r="190" spans="1:1" ht="21" customHeight="1" x14ac:dyDescent="0.15">
      <c r="A190" s="10" t="s">
        <v>83</v>
      </c>
    </row>
    <row r="191" spans="1:1" ht="12.75" customHeight="1" x14ac:dyDescent="0.15">
      <c r="A191" s="10"/>
    </row>
    <row r="192" spans="1:1" ht="22.5" customHeight="1" x14ac:dyDescent="0.15">
      <c r="A192" s="9" t="s">
        <v>365</v>
      </c>
    </row>
    <row r="193" spans="1:1" ht="22.5" customHeight="1" x14ac:dyDescent="0.15">
      <c r="A193" s="7" t="s">
        <v>367</v>
      </c>
    </row>
    <row r="194" spans="1:1" ht="22.5" customHeight="1" x14ac:dyDescent="0.15">
      <c r="A194" s="7" t="s">
        <v>366</v>
      </c>
    </row>
    <row r="195" spans="1:1" ht="22.5" customHeight="1" x14ac:dyDescent="0.15">
      <c r="A195" s="7" t="s">
        <v>368</v>
      </c>
    </row>
    <row r="196" spans="1:1" ht="22.5" customHeight="1" x14ac:dyDescent="0.15">
      <c r="A196" s="13" t="s">
        <v>84</v>
      </c>
    </row>
    <row r="197" spans="1:1" ht="22.5" customHeight="1" x14ac:dyDescent="0.15">
      <c r="A197" s="14" t="s">
        <v>85</v>
      </c>
    </row>
    <row r="198" spans="1:1" ht="22.5" customHeight="1" x14ac:dyDescent="0.15">
      <c r="A198" s="15" t="s">
        <v>86</v>
      </c>
    </row>
    <row r="199" spans="1:1" ht="22.5" customHeight="1" x14ac:dyDescent="0.15">
      <c r="A199" s="11" t="s">
        <v>87</v>
      </c>
    </row>
    <row r="200" spans="1:1" ht="22.5" customHeight="1" x14ac:dyDescent="0.15">
      <c r="A200" s="7" t="s">
        <v>371</v>
      </c>
    </row>
    <row r="201" spans="1:1" ht="22.5" customHeight="1" x14ac:dyDescent="0.15">
      <c r="A201" s="7" t="s">
        <v>370</v>
      </c>
    </row>
    <row r="202" spans="1:1" ht="22.5" customHeight="1" x14ac:dyDescent="0.15">
      <c r="A202" s="13" t="s">
        <v>88</v>
      </c>
    </row>
    <row r="203" spans="1:1" ht="22.5" customHeight="1" x14ac:dyDescent="0.15">
      <c r="A203" s="13" t="s">
        <v>89</v>
      </c>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ht="24.95" customHeight="1" x14ac:dyDescent="0.15">
      <c r="A220" s="12"/>
    </row>
    <row r="221" spans="1:1" ht="24.95" customHeight="1" x14ac:dyDescent="0.15">
      <c r="A221" s="12"/>
    </row>
    <row r="222" spans="1:1" ht="24.95" customHeight="1" x14ac:dyDescent="0.15">
      <c r="A222" s="12"/>
    </row>
    <row r="223" spans="1:1" ht="24.95" customHeight="1" x14ac:dyDescent="0.15">
      <c r="A223" s="12"/>
    </row>
    <row r="224" spans="1:1" ht="24.95" customHeight="1" x14ac:dyDescent="0.15">
      <c r="A224" s="12"/>
    </row>
    <row r="225" spans="1:1" ht="24.95" customHeight="1" x14ac:dyDescent="0.15">
      <c r="A225" s="12"/>
    </row>
    <row r="226" spans="1:1" ht="24.95" customHeight="1" x14ac:dyDescent="0.15">
      <c r="A226" s="12"/>
    </row>
    <row r="227" spans="1:1" ht="24.95" customHeight="1" x14ac:dyDescent="0.15">
      <c r="A227" s="12"/>
    </row>
    <row r="228" spans="1:1" ht="24.95" customHeight="1" x14ac:dyDescent="0.15">
      <c r="A228" s="12"/>
    </row>
    <row r="229" spans="1:1" ht="24.95" customHeight="1" x14ac:dyDescent="0.15">
      <c r="A229" s="12"/>
    </row>
    <row r="230" spans="1:1" ht="24.95" customHeight="1" x14ac:dyDescent="0.15">
      <c r="A230" s="12"/>
    </row>
    <row r="231" spans="1:1" ht="24.95" customHeight="1" x14ac:dyDescent="0.15">
      <c r="A231" s="12"/>
    </row>
    <row r="232" spans="1:1" ht="24.95" customHeight="1" x14ac:dyDescent="0.15">
      <c r="A232" s="12"/>
    </row>
    <row r="233" spans="1:1" ht="24.95" customHeight="1" x14ac:dyDescent="0.15">
      <c r="A233" s="12"/>
    </row>
    <row r="234" spans="1:1" ht="24.95" customHeight="1" x14ac:dyDescent="0.15">
      <c r="A234" s="12"/>
    </row>
    <row r="235" spans="1:1" ht="24.95" customHeight="1" x14ac:dyDescent="0.15">
      <c r="A235" s="12"/>
    </row>
    <row r="236" spans="1:1" ht="24.95" customHeight="1" x14ac:dyDescent="0.15">
      <c r="A236" s="12"/>
    </row>
    <row r="237" spans="1:1" ht="24.95" customHeight="1" x14ac:dyDescent="0.15">
      <c r="A237" s="12"/>
    </row>
    <row r="238" spans="1:1" ht="24.95" customHeight="1" x14ac:dyDescent="0.15">
      <c r="A238" s="12"/>
    </row>
    <row r="239" spans="1:1" ht="24.95" customHeight="1" x14ac:dyDescent="0.15">
      <c r="A239" s="12"/>
    </row>
    <row r="240" spans="1:1" ht="24.95" customHeight="1" x14ac:dyDescent="0.15">
      <c r="A240" s="12"/>
    </row>
    <row r="241" spans="1:1" ht="24.95" customHeight="1" x14ac:dyDescent="0.15">
      <c r="A241" s="12"/>
    </row>
    <row r="242" spans="1:1" ht="24.95" customHeight="1" x14ac:dyDescent="0.15">
      <c r="A242" s="12"/>
    </row>
    <row r="243" spans="1:1" ht="24.95" customHeight="1" x14ac:dyDescent="0.15">
      <c r="A243" s="12"/>
    </row>
    <row r="244" spans="1:1" x14ac:dyDescent="0.15">
      <c r="A244" s="12"/>
    </row>
  </sheetData>
  <phoneticPr fontId="4"/>
  <hyperlinks>
    <hyperlink ref="A4" r:id="rId1" display="http://lionsclub333c.org/" xr:uid="{00000000-0004-0000-0000-000000000000}"/>
  </hyperlinks>
  <printOptions horizontalCentered="1" verticalCentered="1"/>
  <pageMargins left="0.31496062992125984" right="0.19685039370078741" top="0.19685039370078741" bottom="0.31496062992125984" header="0.31496062992125984" footer="0.19685039370078741"/>
  <pageSetup paperSize="9" scale="85" fitToHeight="0" orientation="portrait" r:id="rId2"/>
  <headerFooter>
    <oddFooter>&amp;C&amp;P</oddFooter>
  </headerFooter>
  <rowBreaks count="4" manualBreakCount="4">
    <brk id="47" man="1"/>
    <brk id="82" man="1"/>
    <brk id="127" man="1"/>
    <brk id="17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668C-4233-4F67-9BA9-F460588298D5}">
  <dimension ref="A1:O164"/>
  <sheetViews>
    <sheetView zoomScaleNormal="100" workbookViewId="0">
      <pane xSplit="3" ySplit="5" topLeftCell="D6" activePane="bottomRight" state="frozen"/>
      <selection pane="topRight" activeCell="D1" sqref="D1"/>
      <selection pane="bottomLeft" activeCell="A6" sqref="A6"/>
      <selection pane="bottomRight" activeCell="P1" sqref="P1"/>
    </sheetView>
  </sheetViews>
  <sheetFormatPr defaultColWidth="9" defaultRowHeight="14.25" x14ac:dyDescent="0.15"/>
  <cols>
    <col min="1" max="1" width="3.625" style="173" customWidth="1"/>
    <col min="2" max="2" width="3.125" style="173" bestFit="1" customWidth="1"/>
    <col min="3" max="3" width="24" style="174" bestFit="1" customWidth="1"/>
    <col min="4" max="4" width="6.5" style="175" bestFit="1" customWidth="1"/>
    <col min="5" max="5" width="5.625" style="156" customWidth="1"/>
    <col min="6" max="6" width="12.625" style="143" bestFit="1" customWidth="1"/>
    <col min="7" max="7" width="8.25" style="143" bestFit="1" customWidth="1"/>
    <col min="8" max="8" width="13.75" style="143" bestFit="1" customWidth="1"/>
    <col min="9" max="9" width="5.625" style="143" customWidth="1"/>
    <col min="10" max="10" width="9.75" style="143" bestFit="1" customWidth="1"/>
    <col min="11" max="11" width="7.625" style="143" customWidth="1"/>
    <col min="12" max="12" width="9.75" style="143" bestFit="1" customWidth="1"/>
    <col min="13" max="13" width="5.625" style="156" customWidth="1"/>
    <col min="14" max="14" width="12.375" style="143" bestFit="1" customWidth="1"/>
    <col min="15" max="15" width="8.75" style="143" bestFit="1" customWidth="1"/>
    <col min="16" max="16384" width="9" style="143"/>
  </cols>
  <sheetData>
    <row r="1" spans="1:15" s="137" customFormat="1" ht="21.75" customHeight="1" x14ac:dyDescent="0.15">
      <c r="A1" s="273" t="s">
        <v>403</v>
      </c>
      <c r="B1" s="273"/>
      <c r="C1" s="273"/>
      <c r="D1" s="273"/>
      <c r="E1" s="273"/>
      <c r="F1" s="273"/>
      <c r="G1" s="273"/>
      <c r="H1" s="273"/>
      <c r="I1" s="273"/>
      <c r="J1" s="273"/>
      <c r="K1" s="273"/>
      <c r="L1" s="273"/>
      <c r="M1" s="273"/>
      <c r="N1" s="273"/>
      <c r="O1" s="273"/>
    </row>
    <row r="2" spans="1:15" s="138" customFormat="1" ht="14.25" customHeight="1" x14ac:dyDescent="0.15">
      <c r="A2" s="279" t="s">
        <v>90</v>
      </c>
      <c r="B2" s="282" t="s">
        <v>91</v>
      </c>
      <c r="C2" s="285" t="s">
        <v>92</v>
      </c>
      <c r="D2" s="274" t="s">
        <v>93</v>
      </c>
      <c r="E2" s="274" t="s">
        <v>94</v>
      </c>
      <c r="F2" s="274"/>
      <c r="G2" s="274"/>
      <c r="H2" s="274"/>
      <c r="I2" s="274" t="s">
        <v>95</v>
      </c>
      <c r="J2" s="274"/>
      <c r="K2" s="274"/>
      <c r="L2" s="274"/>
      <c r="M2" s="274"/>
      <c r="N2" s="274"/>
      <c r="O2" s="277"/>
    </row>
    <row r="3" spans="1:15" s="138" customFormat="1" ht="14.25" customHeight="1" x14ac:dyDescent="0.15">
      <c r="A3" s="280"/>
      <c r="B3" s="283"/>
      <c r="C3" s="286"/>
      <c r="D3" s="275"/>
      <c r="E3" s="275" t="s">
        <v>96</v>
      </c>
      <c r="F3" s="275"/>
      <c r="G3" s="275" t="s">
        <v>97</v>
      </c>
      <c r="H3" s="275"/>
      <c r="I3" s="275" t="s">
        <v>96</v>
      </c>
      <c r="J3" s="275"/>
      <c r="K3" s="275" t="s">
        <v>97</v>
      </c>
      <c r="L3" s="275"/>
      <c r="M3" s="275" t="s">
        <v>98</v>
      </c>
      <c r="N3" s="275"/>
      <c r="O3" s="278"/>
    </row>
    <row r="4" spans="1:15" s="139" customFormat="1" ht="14.25" customHeight="1" x14ac:dyDescent="0.15">
      <c r="A4" s="281"/>
      <c r="B4" s="284"/>
      <c r="C4" s="287"/>
      <c r="D4" s="276"/>
      <c r="E4" s="233" t="s">
        <v>99</v>
      </c>
      <c r="F4" s="233" t="s">
        <v>100</v>
      </c>
      <c r="G4" s="233" t="s">
        <v>99</v>
      </c>
      <c r="H4" s="233" t="s">
        <v>100</v>
      </c>
      <c r="I4" s="233" t="s">
        <v>99</v>
      </c>
      <c r="J4" s="233" t="s">
        <v>101</v>
      </c>
      <c r="K4" s="233" t="s">
        <v>99</v>
      </c>
      <c r="L4" s="233" t="s">
        <v>101</v>
      </c>
      <c r="M4" s="233" t="s">
        <v>99</v>
      </c>
      <c r="N4" s="233" t="s">
        <v>102</v>
      </c>
      <c r="O4" s="195" t="s">
        <v>103</v>
      </c>
    </row>
    <row r="5" spans="1:15" ht="14.25" customHeight="1" x14ac:dyDescent="0.15">
      <c r="A5" s="248">
        <v>1</v>
      </c>
      <c r="B5" s="251">
        <v>1</v>
      </c>
      <c r="C5" s="140" t="s">
        <v>104</v>
      </c>
      <c r="D5" s="141" t="s">
        <v>390</v>
      </c>
      <c r="E5" s="142">
        <v>1</v>
      </c>
      <c r="F5" s="142">
        <v>1500000</v>
      </c>
      <c r="G5" s="142">
        <v>8</v>
      </c>
      <c r="H5" s="142">
        <v>2133637</v>
      </c>
      <c r="I5" s="142">
        <v>1</v>
      </c>
      <c r="J5" s="142">
        <v>14</v>
      </c>
      <c r="K5" s="142">
        <v>5</v>
      </c>
      <c r="L5" s="142">
        <v>52</v>
      </c>
      <c r="M5" s="142">
        <v>5</v>
      </c>
      <c r="N5" s="142">
        <v>32200</v>
      </c>
      <c r="O5" s="196">
        <v>0</v>
      </c>
    </row>
    <row r="6" spans="1:15" ht="14.25" customHeight="1" x14ac:dyDescent="0.15">
      <c r="A6" s="249"/>
      <c r="B6" s="252"/>
      <c r="C6" s="144" t="s">
        <v>105</v>
      </c>
      <c r="D6" s="145" t="s">
        <v>391</v>
      </c>
      <c r="E6" s="146">
        <v>0</v>
      </c>
      <c r="F6" s="146">
        <v>0</v>
      </c>
      <c r="G6" s="146">
        <v>0</v>
      </c>
      <c r="H6" s="146">
        <v>0</v>
      </c>
      <c r="I6" s="146">
        <v>1</v>
      </c>
      <c r="J6" s="146">
        <v>6</v>
      </c>
      <c r="K6" s="146">
        <v>3</v>
      </c>
      <c r="L6" s="146">
        <v>16</v>
      </c>
      <c r="M6" s="146">
        <v>3</v>
      </c>
      <c r="N6" s="146">
        <v>16000</v>
      </c>
      <c r="O6" s="197">
        <v>0</v>
      </c>
    </row>
    <row r="7" spans="1:15" ht="14.25" customHeight="1" x14ac:dyDescent="0.15">
      <c r="A7" s="249"/>
      <c r="B7" s="252"/>
      <c r="C7" s="144" t="s">
        <v>106</v>
      </c>
      <c r="D7" s="145" t="s">
        <v>392</v>
      </c>
      <c r="E7" s="146">
        <v>1</v>
      </c>
      <c r="F7" s="146">
        <v>39578</v>
      </c>
      <c r="G7" s="146">
        <v>1</v>
      </c>
      <c r="H7" s="146">
        <v>39578</v>
      </c>
      <c r="I7" s="146">
        <v>2</v>
      </c>
      <c r="J7" s="146">
        <v>58</v>
      </c>
      <c r="K7" s="146">
        <v>4</v>
      </c>
      <c r="L7" s="146">
        <v>62</v>
      </c>
      <c r="M7" s="146">
        <v>3</v>
      </c>
      <c r="N7" s="146">
        <v>25400</v>
      </c>
      <c r="O7" s="197">
        <v>0</v>
      </c>
    </row>
    <row r="8" spans="1:15" ht="15" x14ac:dyDescent="0.15">
      <c r="A8" s="249"/>
      <c r="B8" s="252"/>
      <c r="C8" s="147" t="s">
        <v>107</v>
      </c>
      <c r="D8" s="148" t="s">
        <v>393</v>
      </c>
      <c r="E8" s="149">
        <v>0</v>
      </c>
      <c r="F8" s="149">
        <v>0</v>
      </c>
      <c r="G8" s="149">
        <v>8</v>
      </c>
      <c r="H8" s="149">
        <v>160947</v>
      </c>
      <c r="I8" s="149">
        <v>5</v>
      </c>
      <c r="J8" s="149">
        <v>19</v>
      </c>
      <c r="K8" s="149">
        <v>19</v>
      </c>
      <c r="L8" s="149">
        <v>95</v>
      </c>
      <c r="M8" s="149">
        <v>1</v>
      </c>
      <c r="N8" s="149">
        <v>2000</v>
      </c>
      <c r="O8" s="198">
        <v>0</v>
      </c>
    </row>
    <row r="9" spans="1:15" ht="15" x14ac:dyDescent="0.15">
      <c r="A9" s="249"/>
      <c r="B9" s="252"/>
      <c r="C9" s="144" t="s">
        <v>108</v>
      </c>
      <c r="D9" s="145" t="s">
        <v>392</v>
      </c>
      <c r="E9" s="146">
        <v>0</v>
      </c>
      <c r="F9" s="146">
        <v>0</v>
      </c>
      <c r="G9" s="146">
        <v>1</v>
      </c>
      <c r="H9" s="146">
        <v>30000</v>
      </c>
      <c r="I9" s="146">
        <v>0</v>
      </c>
      <c r="J9" s="146">
        <v>0</v>
      </c>
      <c r="K9" s="146">
        <v>1</v>
      </c>
      <c r="L9" s="146">
        <v>10</v>
      </c>
      <c r="M9" s="146">
        <v>1</v>
      </c>
      <c r="N9" s="146">
        <v>6000</v>
      </c>
      <c r="O9" s="197">
        <v>0</v>
      </c>
    </row>
    <row r="10" spans="1:15" ht="15" x14ac:dyDescent="0.15">
      <c r="A10" s="249"/>
      <c r="B10" s="253"/>
      <c r="C10" s="147" t="s">
        <v>109</v>
      </c>
      <c r="D10" s="148" t="s">
        <v>390</v>
      </c>
      <c r="E10" s="149">
        <v>0</v>
      </c>
      <c r="F10" s="149">
        <v>0</v>
      </c>
      <c r="G10" s="149">
        <v>4</v>
      </c>
      <c r="H10" s="149">
        <v>55433</v>
      </c>
      <c r="I10" s="149">
        <v>1</v>
      </c>
      <c r="J10" s="149">
        <v>10</v>
      </c>
      <c r="K10" s="149">
        <v>6</v>
      </c>
      <c r="L10" s="149">
        <v>48</v>
      </c>
      <c r="M10" s="149">
        <v>5</v>
      </c>
      <c r="N10" s="149">
        <v>36800</v>
      </c>
      <c r="O10" s="198">
        <v>0</v>
      </c>
    </row>
    <row r="11" spans="1:15" ht="14.25" customHeight="1" x14ac:dyDescent="0.15">
      <c r="A11" s="249"/>
      <c r="B11" s="254" t="s">
        <v>110</v>
      </c>
      <c r="C11" s="255"/>
      <c r="D11" s="199"/>
      <c r="E11" s="200">
        <v>2</v>
      </c>
      <c r="F11" s="200">
        <v>1539578</v>
      </c>
      <c r="G11" s="200">
        <v>22</v>
      </c>
      <c r="H11" s="200">
        <v>2419595</v>
      </c>
      <c r="I11" s="200">
        <v>10</v>
      </c>
      <c r="J11" s="200">
        <v>107</v>
      </c>
      <c r="K11" s="200">
        <v>38</v>
      </c>
      <c r="L11" s="200">
        <v>283</v>
      </c>
      <c r="M11" s="200">
        <v>18</v>
      </c>
      <c r="N11" s="200">
        <v>118400</v>
      </c>
      <c r="O11" s="201">
        <v>0</v>
      </c>
    </row>
    <row r="12" spans="1:15" ht="15" x14ac:dyDescent="0.15">
      <c r="A12" s="249"/>
      <c r="B12" s="251">
        <v>2</v>
      </c>
      <c r="C12" s="150" t="s">
        <v>111</v>
      </c>
      <c r="D12" s="151" t="s">
        <v>393</v>
      </c>
      <c r="E12" s="152">
        <v>2</v>
      </c>
      <c r="F12" s="152">
        <v>250000</v>
      </c>
      <c r="G12" s="152">
        <v>7</v>
      </c>
      <c r="H12" s="152">
        <v>611934</v>
      </c>
      <c r="I12" s="152">
        <v>0</v>
      </c>
      <c r="J12" s="152">
        <v>0</v>
      </c>
      <c r="K12" s="152">
        <v>1</v>
      </c>
      <c r="L12" s="152">
        <v>52</v>
      </c>
      <c r="M12" s="152">
        <v>1</v>
      </c>
      <c r="N12" s="152">
        <v>16800</v>
      </c>
      <c r="O12" s="202">
        <v>0</v>
      </c>
    </row>
    <row r="13" spans="1:15" ht="15" x14ac:dyDescent="0.15">
      <c r="A13" s="249"/>
      <c r="B13" s="252"/>
      <c r="C13" s="144" t="s">
        <v>112</v>
      </c>
      <c r="D13" s="145" t="s">
        <v>394</v>
      </c>
      <c r="E13" s="146">
        <v>0</v>
      </c>
      <c r="F13" s="146">
        <v>0</v>
      </c>
      <c r="G13" s="146">
        <v>0</v>
      </c>
      <c r="H13" s="146">
        <v>0</v>
      </c>
      <c r="I13" s="146">
        <v>0</v>
      </c>
      <c r="J13" s="146">
        <v>0</v>
      </c>
      <c r="K13" s="146">
        <v>1</v>
      </c>
      <c r="L13" s="146">
        <v>7</v>
      </c>
      <c r="M13" s="146">
        <v>1</v>
      </c>
      <c r="N13" s="146">
        <v>20800</v>
      </c>
      <c r="O13" s="197">
        <v>0</v>
      </c>
    </row>
    <row r="14" spans="1:15" ht="15" x14ac:dyDescent="0.15">
      <c r="A14" s="249"/>
      <c r="B14" s="252"/>
      <c r="C14" s="144" t="s">
        <v>113</v>
      </c>
      <c r="D14" s="145" t="s">
        <v>395</v>
      </c>
      <c r="E14" s="146">
        <v>0</v>
      </c>
      <c r="F14" s="146">
        <v>0</v>
      </c>
      <c r="G14" s="146">
        <v>0</v>
      </c>
      <c r="H14" s="146">
        <v>0</v>
      </c>
      <c r="I14" s="146">
        <v>0</v>
      </c>
      <c r="J14" s="146">
        <v>0</v>
      </c>
      <c r="K14" s="146">
        <v>0</v>
      </c>
      <c r="L14" s="146">
        <v>0</v>
      </c>
      <c r="M14" s="146">
        <v>0</v>
      </c>
      <c r="N14" s="146">
        <v>0</v>
      </c>
      <c r="O14" s="197">
        <v>0</v>
      </c>
    </row>
    <row r="15" spans="1:15" ht="15" x14ac:dyDescent="0.15">
      <c r="A15" s="249"/>
      <c r="B15" s="252"/>
      <c r="C15" s="144" t="s">
        <v>114</v>
      </c>
      <c r="D15" s="145" t="s">
        <v>393</v>
      </c>
      <c r="E15" s="146">
        <v>0</v>
      </c>
      <c r="F15" s="146">
        <v>0</v>
      </c>
      <c r="G15" s="146">
        <v>9</v>
      </c>
      <c r="H15" s="146">
        <v>406112</v>
      </c>
      <c r="I15" s="146">
        <v>0</v>
      </c>
      <c r="J15" s="146">
        <v>0</v>
      </c>
      <c r="K15" s="146">
        <v>3</v>
      </c>
      <c r="L15" s="146">
        <v>68</v>
      </c>
      <c r="M15" s="146">
        <v>1</v>
      </c>
      <c r="N15" s="146">
        <v>22000</v>
      </c>
      <c r="O15" s="197">
        <v>0</v>
      </c>
    </row>
    <row r="16" spans="1:15" ht="15" x14ac:dyDescent="0.15">
      <c r="A16" s="249"/>
      <c r="B16" s="253"/>
      <c r="C16" s="144" t="s">
        <v>115</v>
      </c>
      <c r="D16" s="145" t="s">
        <v>395</v>
      </c>
      <c r="E16" s="146">
        <v>0</v>
      </c>
      <c r="F16" s="146">
        <v>0</v>
      </c>
      <c r="G16" s="146">
        <v>0</v>
      </c>
      <c r="H16" s="146">
        <v>0</v>
      </c>
      <c r="I16" s="146">
        <v>0</v>
      </c>
      <c r="J16" s="146">
        <v>0</v>
      </c>
      <c r="K16" s="146">
        <v>0</v>
      </c>
      <c r="L16" s="146">
        <v>0</v>
      </c>
      <c r="M16" s="146">
        <v>0</v>
      </c>
      <c r="N16" s="146">
        <v>0</v>
      </c>
      <c r="O16" s="197">
        <v>0</v>
      </c>
    </row>
    <row r="17" spans="1:15" ht="14.25" customHeight="1" x14ac:dyDescent="0.15">
      <c r="A17" s="250"/>
      <c r="B17" s="254" t="s">
        <v>110</v>
      </c>
      <c r="C17" s="255"/>
      <c r="D17" s="199"/>
      <c r="E17" s="200">
        <v>2</v>
      </c>
      <c r="F17" s="200">
        <v>250000</v>
      </c>
      <c r="G17" s="200">
        <v>16</v>
      </c>
      <c r="H17" s="200">
        <v>1018046</v>
      </c>
      <c r="I17" s="200">
        <v>0</v>
      </c>
      <c r="J17" s="200">
        <v>0</v>
      </c>
      <c r="K17" s="200">
        <v>5</v>
      </c>
      <c r="L17" s="200">
        <v>127</v>
      </c>
      <c r="M17" s="200">
        <v>3</v>
      </c>
      <c r="N17" s="200">
        <v>59600</v>
      </c>
      <c r="O17" s="201">
        <v>0</v>
      </c>
    </row>
    <row r="18" spans="1:15" ht="14.25" customHeight="1" x14ac:dyDescent="0.15">
      <c r="A18" s="243" t="s">
        <v>116</v>
      </c>
      <c r="B18" s="244"/>
      <c r="C18" s="245"/>
      <c r="D18" s="203"/>
      <c r="E18" s="204">
        <v>4</v>
      </c>
      <c r="F18" s="204">
        <v>1789578</v>
      </c>
      <c r="G18" s="204">
        <v>38</v>
      </c>
      <c r="H18" s="204">
        <v>3437641</v>
      </c>
      <c r="I18" s="204">
        <v>10</v>
      </c>
      <c r="J18" s="204">
        <v>107</v>
      </c>
      <c r="K18" s="204">
        <v>43</v>
      </c>
      <c r="L18" s="204">
        <v>410</v>
      </c>
      <c r="M18" s="204">
        <v>21</v>
      </c>
      <c r="N18" s="204">
        <v>178000</v>
      </c>
      <c r="O18" s="205">
        <v>0</v>
      </c>
    </row>
    <row r="19" spans="1:15" ht="15" x14ac:dyDescent="0.15">
      <c r="A19" s="248">
        <v>2</v>
      </c>
      <c r="B19" s="262">
        <v>1</v>
      </c>
      <c r="C19" s="150" t="s">
        <v>117</v>
      </c>
      <c r="D19" s="151" t="s">
        <v>390</v>
      </c>
      <c r="E19" s="152">
        <v>0</v>
      </c>
      <c r="F19" s="152">
        <v>0</v>
      </c>
      <c r="G19" s="152">
        <v>7</v>
      </c>
      <c r="H19" s="152">
        <v>434200</v>
      </c>
      <c r="I19" s="152">
        <v>0</v>
      </c>
      <c r="J19" s="152">
        <v>0</v>
      </c>
      <c r="K19" s="152">
        <v>2</v>
      </c>
      <c r="L19" s="152">
        <v>21</v>
      </c>
      <c r="M19" s="152">
        <v>1</v>
      </c>
      <c r="N19" s="152">
        <v>3400</v>
      </c>
      <c r="O19" s="202">
        <v>0</v>
      </c>
    </row>
    <row r="20" spans="1:15" ht="15" x14ac:dyDescent="0.15">
      <c r="A20" s="249"/>
      <c r="B20" s="263"/>
      <c r="C20" s="144" t="s">
        <v>118</v>
      </c>
      <c r="D20" s="145" t="s">
        <v>395</v>
      </c>
      <c r="E20" s="146">
        <v>1</v>
      </c>
      <c r="F20" s="146">
        <v>139212</v>
      </c>
      <c r="G20" s="146">
        <v>8</v>
      </c>
      <c r="H20" s="146">
        <v>444871</v>
      </c>
      <c r="I20" s="146">
        <v>13</v>
      </c>
      <c r="J20" s="146">
        <v>126</v>
      </c>
      <c r="K20" s="146">
        <v>58</v>
      </c>
      <c r="L20" s="146">
        <v>604.5</v>
      </c>
      <c r="M20" s="146">
        <v>3</v>
      </c>
      <c r="N20" s="146">
        <v>50200</v>
      </c>
      <c r="O20" s="197">
        <v>62</v>
      </c>
    </row>
    <row r="21" spans="1:15" ht="15" x14ac:dyDescent="0.15">
      <c r="A21" s="249"/>
      <c r="B21" s="263"/>
      <c r="C21" s="144" t="s">
        <v>119</v>
      </c>
      <c r="D21" s="145" t="s">
        <v>392</v>
      </c>
      <c r="E21" s="146">
        <v>8</v>
      </c>
      <c r="F21" s="146">
        <v>206020</v>
      </c>
      <c r="G21" s="146">
        <v>52</v>
      </c>
      <c r="H21" s="146">
        <v>1516831</v>
      </c>
      <c r="I21" s="146">
        <v>21</v>
      </c>
      <c r="J21" s="146">
        <v>163</v>
      </c>
      <c r="K21" s="146">
        <v>79</v>
      </c>
      <c r="L21" s="146">
        <v>574</v>
      </c>
      <c r="M21" s="146">
        <v>7</v>
      </c>
      <c r="N21" s="146">
        <v>74600</v>
      </c>
      <c r="O21" s="197">
        <v>70</v>
      </c>
    </row>
    <row r="22" spans="1:15" ht="15" x14ac:dyDescent="0.15">
      <c r="A22" s="249"/>
      <c r="B22" s="263"/>
      <c r="C22" s="144" t="s">
        <v>120</v>
      </c>
      <c r="D22" s="145" t="s">
        <v>390</v>
      </c>
      <c r="E22" s="146">
        <v>0</v>
      </c>
      <c r="F22" s="146">
        <v>0</v>
      </c>
      <c r="G22" s="146">
        <v>6</v>
      </c>
      <c r="H22" s="146">
        <v>185591</v>
      </c>
      <c r="I22" s="146">
        <v>0</v>
      </c>
      <c r="J22" s="146">
        <v>0</v>
      </c>
      <c r="K22" s="146">
        <v>3</v>
      </c>
      <c r="L22" s="146">
        <v>128</v>
      </c>
      <c r="M22" s="146">
        <v>2</v>
      </c>
      <c r="N22" s="146">
        <v>25400</v>
      </c>
      <c r="O22" s="197">
        <v>29</v>
      </c>
    </row>
    <row r="23" spans="1:15" ht="15" x14ac:dyDescent="0.15">
      <c r="A23" s="249"/>
      <c r="B23" s="263"/>
      <c r="C23" s="144" t="s">
        <v>405</v>
      </c>
      <c r="D23" s="145" t="s">
        <v>299</v>
      </c>
      <c r="E23" s="146">
        <v>0</v>
      </c>
      <c r="F23" s="146">
        <v>0</v>
      </c>
      <c r="G23" s="146">
        <v>0</v>
      </c>
      <c r="H23" s="146">
        <v>0</v>
      </c>
      <c r="I23" s="146">
        <v>0</v>
      </c>
      <c r="J23" s="146">
        <v>0</v>
      </c>
      <c r="K23" s="146">
        <v>5</v>
      </c>
      <c r="L23" s="146">
        <v>127</v>
      </c>
      <c r="M23" s="146">
        <v>1</v>
      </c>
      <c r="N23" s="146">
        <v>3400</v>
      </c>
      <c r="O23" s="197">
        <v>0</v>
      </c>
    </row>
    <row r="24" spans="1:15" ht="15" x14ac:dyDescent="0.15">
      <c r="A24" s="249"/>
      <c r="B24" s="264"/>
      <c r="C24" s="153" t="s">
        <v>121</v>
      </c>
      <c r="D24" s="154" t="s">
        <v>393</v>
      </c>
      <c r="E24" s="155">
        <v>0</v>
      </c>
      <c r="F24" s="155">
        <v>0</v>
      </c>
      <c r="G24" s="155">
        <v>1</v>
      </c>
      <c r="H24" s="155">
        <v>107578</v>
      </c>
      <c r="I24" s="155">
        <v>1</v>
      </c>
      <c r="J24" s="155">
        <v>55</v>
      </c>
      <c r="K24" s="155">
        <v>3</v>
      </c>
      <c r="L24" s="155">
        <v>251</v>
      </c>
      <c r="M24" s="155">
        <v>3</v>
      </c>
      <c r="N24" s="155">
        <v>48000</v>
      </c>
      <c r="O24" s="206">
        <v>0</v>
      </c>
    </row>
    <row r="25" spans="1:15" ht="14.25" customHeight="1" x14ac:dyDescent="0.15">
      <c r="A25" s="249"/>
      <c r="B25" s="254" t="s">
        <v>110</v>
      </c>
      <c r="C25" s="255"/>
      <c r="D25" s="199"/>
      <c r="E25" s="200">
        <v>9</v>
      </c>
      <c r="F25" s="200">
        <v>345232</v>
      </c>
      <c r="G25" s="200">
        <v>74</v>
      </c>
      <c r="H25" s="200">
        <v>2689071</v>
      </c>
      <c r="I25" s="200">
        <v>35</v>
      </c>
      <c r="J25" s="200">
        <v>344</v>
      </c>
      <c r="K25" s="200">
        <v>150</v>
      </c>
      <c r="L25" s="200">
        <v>1705.5</v>
      </c>
      <c r="M25" s="200">
        <v>17</v>
      </c>
      <c r="N25" s="200">
        <v>205000</v>
      </c>
      <c r="O25" s="201">
        <v>161</v>
      </c>
    </row>
    <row r="26" spans="1:15" ht="15" x14ac:dyDescent="0.15">
      <c r="A26" s="249"/>
      <c r="B26" s="262">
        <v>2</v>
      </c>
      <c r="C26" s="150" t="s">
        <v>122</v>
      </c>
      <c r="D26" s="151" t="s">
        <v>396</v>
      </c>
      <c r="E26" s="152">
        <v>3</v>
      </c>
      <c r="F26" s="152">
        <v>104400</v>
      </c>
      <c r="G26" s="152">
        <v>7</v>
      </c>
      <c r="H26" s="152">
        <v>606104</v>
      </c>
      <c r="I26" s="152">
        <v>0</v>
      </c>
      <c r="J26" s="152">
        <v>0</v>
      </c>
      <c r="K26" s="152">
        <v>10</v>
      </c>
      <c r="L26" s="152">
        <v>115</v>
      </c>
      <c r="M26" s="152">
        <v>1</v>
      </c>
      <c r="N26" s="152">
        <v>6400</v>
      </c>
      <c r="O26" s="202">
        <v>0</v>
      </c>
    </row>
    <row r="27" spans="1:15" s="156" customFormat="1" ht="15" x14ac:dyDescent="0.15">
      <c r="A27" s="249"/>
      <c r="B27" s="263"/>
      <c r="C27" s="144" t="s">
        <v>123</v>
      </c>
      <c r="D27" s="145" t="s">
        <v>393</v>
      </c>
      <c r="E27" s="146">
        <v>1</v>
      </c>
      <c r="F27" s="146">
        <v>3000</v>
      </c>
      <c r="G27" s="146">
        <v>9</v>
      </c>
      <c r="H27" s="146">
        <v>123825</v>
      </c>
      <c r="I27" s="146">
        <v>1</v>
      </c>
      <c r="J27" s="146">
        <v>40</v>
      </c>
      <c r="K27" s="146">
        <v>7</v>
      </c>
      <c r="L27" s="146">
        <v>436</v>
      </c>
      <c r="M27" s="146">
        <v>2</v>
      </c>
      <c r="N27" s="146">
        <v>16800</v>
      </c>
      <c r="O27" s="197">
        <v>0</v>
      </c>
    </row>
    <row r="28" spans="1:15" ht="15" x14ac:dyDescent="0.15">
      <c r="A28" s="249"/>
      <c r="B28" s="263"/>
      <c r="C28" s="144" t="s">
        <v>124</v>
      </c>
      <c r="D28" s="145" t="s">
        <v>397</v>
      </c>
      <c r="E28" s="146">
        <v>1</v>
      </c>
      <c r="F28" s="146">
        <v>52081</v>
      </c>
      <c r="G28" s="146">
        <v>8</v>
      </c>
      <c r="H28" s="146">
        <v>319559</v>
      </c>
      <c r="I28" s="146">
        <v>0</v>
      </c>
      <c r="J28" s="146">
        <v>0</v>
      </c>
      <c r="K28" s="146">
        <v>3</v>
      </c>
      <c r="L28" s="146">
        <v>30</v>
      </c>
      <c r="M28" s="146">
        <v>1</v>
      </c>
      <c r="N28" s="146">
        <v>5600</v>
      </c>
      <c r="O28" s="197">
        <v>0</v>
      </c>
    </row>
    <row r="29" spans="1:15" ht="15" x14ac:dyDescent="0.15">
      <c r="A29" s="249"/>
      <c r="B29" s="263"/>
      <c r="C29" s="144" t="s">
        <v>125</v>
      </c>
      <c r="D29" s="145" t="s">
        <v>395</v>
      </c>
      <c r="E29" s="146">
        <v>0</v>
      </c>
      <c r="F29" s="146">
        <v>0</v>
      </c>
      <c r="G29" s="146">
        <v>0</v>
      </c>
      <c r="H29" s="146">
        <v>0</v>
      </c>
      <c r="I29" s="146">
        <v>0</v>
      </c>
      <c r="J29" s="146">
        <v>0</v>
      </c>
      <c r="K29" s="146">
        <v>0</v>
      </c>
      <c r="L29" s="146">
        <v>0</v>
      </c>
      <c r="M29" s="146">
        <v>1</v>
      </c>
      <c r="N29" s="146">
        <v>5600</v>
      </c>
      <c r="O29" s="197">
        <v>0</v>
      </c>
    </row>
    <row r="30" spans="1:15" ht="15" x14ac:dyDescent="0.15">
      <c r="A30" s="249"/>
      <c r="B30" s="264"/>
      <c r="C30" s="153" t="s">
        <v>126</v>
      </c>
      <c r="D30" s="157" t="s">
        <v>393</v>
      </c>
      <c r="E30" s="158">
        <v>1</v>
      </c>
      <c r="F30" s="158">
        <v>235000</v>
      </c>
      <c r="G30" s="158">
        <v>3</v>
      </c>
      <c r="H30" s="158">
        <v>265000</v>
      </c>
      <c r="I30" s="158">
        <v>1</v>
      </c>
      <c r="J30" s="158">
        <v>6</v>
      </c>
      <c r="K30" s="158">
        <v>1</v>
      </c>
      <c r="L30" s="158">
        <v>6</v>
      </c>
      <c r="M30" s="158">
        <v>0</v>
      </c>
      <c r="N30" s="158">
        <v>0</v>
      </c>
      <c r="O30" s="207">
        <v>0</v>
      </c>
    </row>
    <row r="31" spans="1:15" ht="14.25" customHeight="1" x14ac:dyDescent="0.15">
      <c r="A31" s="250"/>
      <c r="B31" s="254" t="s">
        <v>110</v>
      </c>
      <c r="C31" s="255"/>
      <c r="D31" s="199"/>
      <c r="E31" s="200">
        <v>6</v>
      </c>
      <c r="F31" s="200">
        <v>394481</v>
      </c>
      <c r="G31" s="200">
        <v>27</v>
      </c>
      <c r="H31" s="200">
        <v>1314488</v>
      </c>
      <c r="I31" s="200">
        <v>2</v>
      </c>
      <c r="J31" s="200">
        <v>46</v>
      </c>
      <c r="K31" s="200">
        <v>21</v>
      </c>
      <c r="L31" s="200">
        <v>587</v>
      </c>
      <c r="M31" s="200">
        <v>5</v>
      </c>
      <c r="N31" s="200">
        <v>34400</v>
      </c>
      <c r="O31" s="201">
        <v>0</v>
      </c>
    </row>
    <row r="32" spans="1:15" ht="14.25" customHeight="1" x14ac:dyDescent="0.15">
      <c r="A32" s="243" t="s">
        <v>116</v>
      </c>
      <c r="B32" s="244"/>
      <c r="C32" s="245"/>
      <c r="D32" s="203"/>
      <c r="E32" s="204">
        <v>15</v>
      </c>
      <c r="F32" s="204">
        <v>739713</v>
      </c>
      <c r="G32" s="204">
        <v>101</v>
      </c>
      <c r="H32" s="204">
        <v>4003559</v>
      </c>
      <c r="I32" s="204">
        <v>37</v>
      </c>
      <c r="J32" s="204">
        <v>390</v>
      </c>
      <c r="K32" s="204">
        <v>171</v>
      </c>
      <c r="L32" s="204">
        <v>2292.5</v>
      </c>
      <c r="M32" s="204">
        <v>22</v>
      </c>
      <c r="N32" s="204">
        <v>239400</v>
      </c>
      <c r="O32" s="205">
        <v>161</v>
      </c>
    </row>
    <row r="33" spans="1:15" ht="15" x14ac:dyDescent="0.15">
      <c r="A33" s="248">
        <v>3</v>
      </c>
      <c r="B33" s="251">
        <v>1</v>
      </c>
      <c r="C33" s="150" t="s">
        <v>127</v>
      </c>
      <c r="D33" s="151" t="s">
        <v>396</v>
      </c>
      <c r="E33" s="152">
        <v>0</v>
      </c>
      <c r="F33" s="152">
        <v>0</v>
      </c>
      <c r="G33" s="152">
        <v>12</v>
      </c>
      <c r="H33" s="152">
        <v>647800</v>
      </c>
      <c r="I33" s="152">
        <v>1</v>
      </c>
      <c r="J33" s="152">
        <v>4.5</v>
      </c>
      <c r="K33" s="152">
        <v>7</v>
      </c>
      <c r="L33" s="152">
        <v>129</v>
      </c>
      <c r="M33" s="152">
        <v>3</v>
      </c>
      <c r="N33" s="152">
        <v>54200</v>
      </c>
      <c r="O33" s="202">
        <v>63</v>
      </c>
    </row>
    <row r="34" spans="1:15" ht="15" x14ac:dyDescent="0.15">
      <c r="A34" s="249"/>
      <c r="B34" s="252"/>
      <c r="C34" s="144" t="s">
        <v>128</v>
      </c>
      <c r="D34" s="145" t="s">
        <v>398</v>
      </c>
      <c r="E34" s="146">
        <v>0</v>
      </c>
      <c r="F34" s="146">
        <v>0</v>
      </c>
      <c r="G34" s="146">
        <v>2</v>
      </c>
      <c r="H34" s="146">
        <v>106000</v>
      </c>
      <c r="I34" s="146">
        <v>4</v>
      </c>
      <c r="J34" s="146">
        <v>20</v>
      </c>
      <c r="K34" s="146">
        <v>14</v>
      </c>
      <c r="L34" s="146">
        <v>53</v>
      </c>
      <c r="M34" s="146">
        <v>1</v>
      </c>
      <c r="N34" s="146">
        <v>4200</v>
      </c>
      <c r="O34" s="197">
        <v>4</v>
      </c>
    </row>
    <row r="35" spans="1:15" ht="15" x14ac:dyDescent="0.15">
      <c r="A35" s="249"/>
      <c r="B35" s="252"/>
      <c r="C35" s="144" t="s">
        <v>129</v>
      </c>
      <c r="D35" s="145" t="s">
        <v>393</v>
      </c>
      <c r="E35" s="146">
        <v>0</v>
      </c>
      <c r="F35" s="146">
        <v>0</v>
      </c>
      <c r="G35" s="146">
        <v>3</v>
      </c>
      <c r="H35" s="146">
        <v>97380</v>
      </c>
      <c r="I35" s="146">
        <v>1</v>
      </c>
      <c r="J35" s="146">
        <v>12</v>
      </c>
      <c r="K35" s="146">
        <v>2</v>
      </c>
      <c r="L35" s="146">
        <v>14</v>
      </c>
      <c r="M35" s="146">
        <v>1</v>
      </c>
      <c r="N35" s="146">
        <v>5400</v>
      </c>
      <c r="O35" s="197">
        <v>5</v>
      </c>
    </row>
    <row r="36" spans="1:15" ht="15" x14ac:dyDescent="0.15">
      <c r="A36" s="249"/>
      <c r="B36" s="253"/>
      <c r="C36" s="144" t="s">
        <v>130</v>
      </c>
      <c r="D36" s="145" t="s">
        <v>390</v>
      </c>
      <c r="E36" s="146">
        <v>1</v>
      </c>
      <c r="F36" s="146">
        <v>100000</v>
      </c>
      <c r="G36" s="146">
        <v>11</v>
      </c>
      <c r="H36" s="146">
        <v>828000</v>
      </c>
      <c r="I36" s="146">
        <v>2</v>
      </c>
      <c r="J36" s="146">
        <v>29.5</v>
      </c>
      <c r="K36" s="146">
        <v>6</v>
      </c>
      <c r="L36" s="146">
        <v>134.5</v>
      </c>
      <c r="M36" s="146">
        <v>2</v>
      </c>
      <c r="N36" s="146">
        <v>18400</v>
      </c>
      <c r="O36" s="197">
        <v>15</v>
      </c>
    </row>
    <row r="37" spans="1:15" ht="14.25" customHeight="1" x14ac:dyDescent="0.15">
      <c r="A37" s="249"/>
      <c r="B37" s="254" t="s">
        <v>110</v>
      </c>
      <c r="C37" s="255"/>
      <c r="D37" s="199"/>
      <c r="E37" s="200">
        <v>1</v>
      </c>
      <c r="F37" s="200">
        <v>100000</v>
      </c>
      <c r="G37" s="200">
        <v>28</v>
      </c>
      <c r="H37" s="200">
        <v>1679180</v>
      </c>
      <c r="I37" s="200">
        <v>8</v>
      </c>
      <c r="J37" s="200">
        <v>66</v>
      </c>
      <c r="K37" s="200">
        <v>29</v>
      </c>
      <c r="L37" s="200">
        <v>330.5</v>
      </c>
      <c r="M37" s="200">
        <v>7</v>
      </c>
      <c r="N37" s="200">
        <v>82200</v>
      </c>
      <c r="O37" s="201">
        <v>87</v>
      </c>
    </row>
    <row r="38" spans="1:15" ht="15" x14ac:dyDescent="0.15">
      <c r="A38" s="249"/>
      <c r="B38" s="270">
        <v>2</v>
      </c>
      <c r="C38" s="150" t="s">
        <v>131</v>
      </c>
      <c r="D38" s="151" t="s">
        <v>396</v>
      </c>
      <c r="E38" s="152">
        <v>1</v>
      </c>
      <c r="F38" s="152">
        <v>220000</v>
      </c>
      <c r="G38" s="152">
        <v>4</v>
      </c>
      <c r="H38" s="152">
        <v>290000</v>
      </c>
      <c r="I38" s="152">
        <v>1</v>
      </c>
      <c r="J38" s="152">
        <v>4</v>
      </c>
      <c r="K38" s="152">
        <v>2</v>
      </c>
      <c r="L38" s="152">
        <v>10</v>
      </c>
      <c r="M38" s="152">
        <v>1</v>
      </c>
      <c r="N38" s="152">
        <v>7000</v>
      </c>
      <c r="O38" s="202">
        <v>6</v>
      </c>
    </row>
    <row r="39" spans="1:15" ht="15" x14ac:dyDescent="0.15">
      <c r="A39" s="249"/>
      <c r="B39" s="271"/>
      <c r="C39" s="144" t="s">
        <v>132</v>
      </c>
      <c r="D39" s="145" t="s">
        <v>390</v>
      </c>
      <c r="E39" s="146">
        <v>0</v>
      </c>
      <c r="F39" s="146">
        <v>0</v>
      </c>
      <c r="G39" s="146">
        <v>4</v>
      </c>
      <c r="H39" s="146">
        <v>143924</v>
      </c>
      <c r="I39" s="146">
        <v>1</v>
      </c>
      <c r="J39" s="146">
        <v>12</v>
      </c>
      <c r="K39" s="146">
        <v>3</v>
      </c>
      <c r="L39" s="146">
        <v>66</v>
      </c>
      <c r="M39" s="146">
        <v>3</v>
      </c>
      <c r="N39" s="146">
        <v>22600</v>
      </c>
      <c r="O39" s="197">
        <v>11</v>
      </c>
    </row>
    <row r="40" spans="1:15" ht="15" x14ac:dyDescent="0.15">
      <c r="A40" s="249"/>
      <c r="B40" s="271"/>
      <c r="C40" s="144" t="s">
        <v>133</v>
      </c>
      <c r="D40" s="145" t="s">
        <v>394</v>
      </c>
      <c r="E40" s="146">
        <v>1</v>
      </c>
      <c r="F40" s="146">
        <v>50000</v>
      </c>
      <c r="G40" s="146">
        <v>4</v>
      </c>
      <c r="H40" s="146">
        <v>80000</v>
      </c>
      <c r="I40" s="146">
        <v>1</v>
      </c>
      <c r="J40" s="146">
        <v>10.5</v>
      </c>
      <c r="K40" s="146">
        <v>2</v>
      </c>
      <c r="L40" s="146">
        <v>22.5</v>
      </c>
      <c r="M40" s="146">
        <v>2</v>
      </c>
      <c r="N40" s="146">
        <v>15200</v>
      </c>
      <c r="O40" s="197">
        <v>14</v>
      </c>
    </row>
    <row r="41" spans="1:15" ht="15" x14ac:dyDescent="0.15">
      <c r="A41" s="249"/>
      <c r="B41" s="271"/>
      <c r="C41" s="144" t="s">
        <v>134</v>
      </c>
      <c r="D41" s="145" t="s">
        <v>397</v>
      </c>
      <c r="E41" s="146">
        <v>1</v>
      </c>
      <c r="F41" s="146">
        <v>50567</v>
      </c>
      <c r="G41" s="146">
        <v>5</v>
      </c>
      <c r="H41" s="146">
        <v>96567</v>
      </c>
      <c r="I41" s="146">
        <v>1</v>
      </c>
      <c r="J41" s="146">
        <v>15</v>
      </c>
      <c r="K41" s="146">
        <v>3</v>
      </c>
      <c r="L41" s="146">
        <v>33</v>
      </c>
      <c r="M41" s="146">
        <v>2</v>
      </c>
      <c r="N41" s="146">
        <v>13200</v>
      </c>
      <c r="O41" s="197">
        <v>12</v>
      </c>
    </row>
    <row r="42" spans="1:15" ht="15" x14ac:dyDescent="0.15">
      <c r="A42" s="249"/>
      <c r="B42" s="271"/>
      <c r="C42" s="144" t="s">
        <v>135</v>
      </c>
      <c r="D42" s="145" t="s">
        <v>394</v>
      </c>
      <c r="E42" s="146">
        <v>1</v>
      </c>
      <c r="F42" s="146">
        <v>5000</v>
      </c>
      <c r="G42" s="146">
        <v>2</v>
      </c>
      <c r="H42" s="146">
        <v>1005000</v>
      </c>
      <c r="I42" s="146">
        <v>2</v>
      </c>
      <c r="J42" s="146">
        <v>10</v>
      </c>
      <c r="K42" s="146">
        <v>3</v>
      </c>
      <c r="L42" s="146">
        <v>19</v>
      </c>
      <c r="M42" s="146">
        <v>2</v>
      </c>
      <c r="N42" s="146">
        <v>9800</v>
      </c>
      <c r="O42" s="197">
        <v>9</v>
      </c>
    </row>
    <row r="43" spans="1:15" s="156" customFormat="1" ht="15" x14ac:dyDescent="0.15">
      <c r="A43" s="249"/>
      <c r="B43" s="271"/>
      <c r="C43" s="147" t="s">
        <v>136</v>
      </c>
      <c r="D43" s="148" t="s">
        <v>395</v>
      </c>
      <c r="E43" s="149">
        <v>0</v>
      </c>
      <c r="F43" s="149">
        <v>0</v>
      </c>
      <c r="G43" s="149">
        <v>0</v>
      </c>
      <c r="H43" s="149">
        <v>0</v>
      </c>
      <c r="I43" s="149">
        <v>0</v>
      </c>
      <c r="J43" s="149">
        <v>0</v>
      </c>
      <c r="K43" s="149">
        <v>0</v>
      </c>
      <c r="L43" s="149">
        <v>0</v>
      </c>
      <c r="M43" s="149">
        <v>1</v>
      </c>
      <c r="N43" s="149">
        <v>6800</v>
      </c>
      <c r="O43" s="198">
        <v>6</v>
      </c>
    </row>
    <row r="44" spans="1:15" s="156" customFormat="1" ht="15" x14ac:dyDescent="0.15">
      <c r="A44" s="249"/>
      <c r="B44" s="272"/>
      <c r="C44" s="159" t="s">
        <v>298</v>
      </c>
      <c r="D44" s="160" t="s">
        <v>299</v>
      </c>
      <c r="E44" s="161">
        <v>0</v>
      </c>
      <c r="F44" s="161">
        <v>0</v>
      </c>
      <c r="G44" s="161">
        <v>0</v>
      </c>
      <c r="H44" s="161">
        <v>0</v>
      </c>
      <c r="I44" s="161">
        <v>0</v>
      </c>
      <c r="J44" s="161">
        <v>0</v>
      </c>
      <c r="K44" s="161">
        <v>0</v>
      </c>
      <c r="L44" s="161">
        <v>0</v>
      </c>
      <c r="M44" s="161">
        <v>0</v>
      </c>
      <c r="N44" s="161">
        <v>0</v>
      </c>
      <c r="O44" s="208">
        <v>0</v>
      </c>
    </row>
    <row r="45" spans="1:15" ht="14.25" customHeight="1" x14ac:dyDescent="0.15">
      <c r="A45" s="250"/>
      <c r="B45" s="254" t="s">
        <v>110</v>
      </c>
      <c r="C45" s="255"/>
      <c r="D45" s="199"/>
      <c r="E45" s="200">
        <v>4</v>
      </c>
      <c r="F45" s="200">
        <v>325567</v>
      </c>
      <c r="G45" s="200">
        <v>19</v>
      </c>
      <c r="H45" s="200">
        <v>1615491</v>
      </c>
      <c r="I45" s="200">
        <v>6</v>
      </c>
      <c r="J45" s="200">
        <v>51.5</v>
      </c>
      <c r="K45" s="200">
        <v>13</v>
      </c>
      <c r="L45" s="200">
        <v>150.5</v>
      </c>
      <c r="M45" s="200">
        <v>11</v>
      </c>
      <c r="N45" s="200">
        <v>74600</v>
      </c>
      <c r="O45" s="201">
        <v>58</v>
      </c>
    </row>
    <row r="46" spans="1:15" ht="14.25" customHeight="1" x14ac:dyDescent="0.15">
      <c r="A46" s="243" t="s">
        <v>116</v>
      </c>
      <c r="B46" s="244"/>
      <c r="C46" s="245"/>
      <c r="D46" s="203"/>
      <c r="E46" s="204">
        <v>5</v>
      </c>
      <c r="F46" s="204">
        <v>425567</v>
      </c>
      <c r="G46" s="204">
        <v>47</v>
      </c>
      <c r="H46" s="204">
        <v>3294671</v>
      </c>
      <c r="I46" s="204">
        <v>14</v>
      </c>
      <c r="J46" s="204">
        <v>117.5</v>
      </c>
      <c r="K46" s="204">
        <v>42</v>
      </c>
      <c r="L46" s="204">
        <v>481</v>
      </c>
      <c r="M46" s="204">
        <v>18</v>
      </c>
      <c r="N46" s="204">
        <v>156800</v>
      </c>
      <c r="O46" s="205">
        <v>145</v>
      </c>
    </row>
    <row r="47" spans="1:15" ht="15" x14ac:dyDescent="0.15">
      <c r="A47" s="259">
        <v>4</v>
      </c>
      <c r="B47" s="270">
        <v>1</v>
      </c>
      <c r="C47" s="150" t="s">
        <v>137</v>
      </c>
      <c r="D47" s="151" t="s">
        <v>394</v>
      </c>
      <c r="E47" s="152">
        <v>1</v>
      </c>
      <c r="F47" s="152">
        <v>50000</v>
      </c>
      <c r="G47" s="152">
        <v>4</v>
      </c>
      <c r="H47" s="152">
        <v>100000</v>
      </c>
      <c r="I47" s="152">
        <v>2</v>
      </c>
      <c r="J47" s="152">
        <v>12</v>
      </c>
      <c r="K47" s="152">
        <v>4</v>
      </c>
      <c r="L47" s="152">
        <v>35</v>
      </c>
      <c r="M47" s="152">
        <v>2</v>
      </c>
      <c r="N47" s="152">
        <v>1400</v>
      </c>
      <c r="O47" s="202">
        <v>0</v>
      </c>
    </row>
    <row r="48" spans="1:15" ht="15" x14ac:dyDescent="0.15">
      <c r="A48" s="260"/>
      <c r="B48" s="271"/>
      <c r="C48" s="144" t="s">
        <v>138</v>
      </c>
      <c r="D48" s="145" t="s">
        <v>396</v>
      </c>
      <c r="E48" s="146">
        <v>5</v>
      </c>
      <c r="F48" s="146">
        <v>780810</v>
      </c>
      <c r="G48" s="146">
        <v>14</v>
      </c>
      <c r="H48" s="146">
        <v>1969643</v>
      </c>
      <c r="I48" s="146">
        <v>6</v>
      </c>
      <c r="J48" s="146">
        <v>157</v>
      </c>
      <c r="K48" s="146">
        <v>18</v>
      </c>
      <c r="L48" s="146">
        <v>631</v>
      </c>
      <c r="M48" s="146">
        <v>2</v>
      </c>
      <c r="N48" s="146">
        <v>7600</v>
      </c>
      <c r="O48" s="197">
        <v>0</v>
      </c>
    </row>
    <row r="49" spans="1:15" ht="15" x14ac:dyDescent="0.15">
      <c r="A49" s="260"/>
      <c r="B49" s="271"/>
      <c r="C49" s="147" t="s">
        <v>139</v>
      </c>
      <c r="D49" s="148" t="s">
        <v>390</v>
      </c>
      <c r="E49" s="149">
        <v>1</v>
      </c>
      <c r="F49" s="149">
        <v>50000</v>
      </c>
      <c r="G49" s="149">
        <v>2</v>
      </c>
      <c r="H49" s="149">
        <v>66000</v>
      </c>
      <c r="I49" s="149">
        <v>2</v>
      </c>
      <c r="J49" s="149">
        <v>12</v>
      </c>
      <c r="K49" s="149">
        <v>7</v>
      </c>
      <c r="L49" s="149">
        <v>43</v>
      </c>
      <c r="M49" s="149">
        <v>3</v>
      </c>
      <c r="N49" s="149">
        <v>71000</v>
      </c>
      <c r="O49" s="198">
        <v>57</v>
      </c>
    </row>
    <row r="50" spans="1:15" ht="15" x14ac:dyDescent="0.15">
      <c r="A50" s="260"/>
      <c r="B50" s="271"/>
      <c r="C50" s="144" t="s">
        <v>140</v>
      </c>
      <c r="D50" s="145" t="s">
        <v>395</v>
      </c>
      <c r="E50" s="146">
        <v>0</v>
      </c>
      <c r="F50" s="146">
        <v>0</v>
      </c>
      <c r="G50" s="146">
        <v>1</v>
      </c>
      <c r="H50" s="146">
        <v>319228</v>
      </c>
      <c r="I50" s="146">
        <v>0</v>
      </c>
      <c r="J50" s="146">
        <v>0</v>
      </c>
      <c r="K50" s="146">
        <v>1</v>
      </c>
      <c r="L50" s="146">
        <v>24</v>
      </c>
      <c r="M50" s="146">
        <v>1</v>
      </c>
      <c r="N50" s="146">
        <v>1400</v>
      </c>
      <c r="O50" s="197">
        <v>0</v>
      </c>
    </row>
    <row r="51" spans="1:15" ht="15" x14ac:dyDescent="0.15">
      <c r="A51" s="260"/>
      <c r="B51" s="272"/>
      <c r="C51" s="162" t="s">
        <v>141</v>
      </c>
      <c r="D51" s="154" t="s">
        <v>401</v>
      </c>
      <c r="E51" s="163">
        <v>0</v>
      </c>
      <c r="F51" s="164">
        <v>0</v>
      </c>
      <c r="G51" s="164">
        <v>0</v>
      </c>
      <c r="H51" s="164">
        <v>0</v>
      </c>
      <c r="I51" s="164">
        <v>0</v>
      </c>
      <c r="J51" s="164">
        <v>0</v>
      </c>
      <c r="K51" s="164">
        <v>0</v>
      </c>
      <c r="L51" s="164">
        <v>0</v>
      </c>
      <c r="M51" s="164">
        <v>0</v>
      </c>
      <c r="N51" s="164">
        <v>0</v>
      </c>
      <c r="O51" s="209">
        <v>0</v>
      </c>
    </row>
    <row r="52" spans="1:15" ht="14.25" customHeight="1" x14ac:dyDescent="0.15">
      <c r="A52" s="260"/>
      <c r="B52" s="265" t="s">
        <v>110</v>
      </c>
      <c r="C52" s="255"/>
      <c r="D52" s="199"/>
      <c r="E52" s="200">
        <v>7</v>
      </c>
      <c r="F52" s="200">
        <v>880810</v>
      </c>
      <c r="G52" s="200">
        <v>21</v>
      </c>
      <c r="H52" s="200">
        <v>2454871</v>
      </c>
      <c r="I52" s="200">
        <v>10</v>
      </c>
      <c r="J52" s="200">
        <v>181</v>
      </c>
      <c r="K52" s="200">
        <v>30</v>
      </c>
      <c r="L52" s="200">
        <v>733</v>
      </c>
      <c r="M52" s="200">
        <v>8</v>
      </c>
      <c r="N52" s="200">
        <v>81400</v>
      </c>
      <c r="O52" s="201">
        <v>57</v>
      </c>
    </row>
    <row r="53" spans="1:15" ht="15" x14ac:dyDescent="0.15">
      <c r="A53" s="260"/>
      <c r="B53" s="262">
        <v>2</v>
      </c>
      <c r="C53" s="150" t="s">
        <v>142</v>
      </c>
      <c r="D53" s="151" t="s">
        <v>402</v>
      </c>
      <c r="E53" s="152">
        <v>1</v>
      </c>
      <c r="F53" s="152">
        <v>50000</v>
      </c>
      <c r="G53" s="152">
        <v>5</v>
      </c>
      <c r="H53" s="152">
        <v>98000</v>
      </c>
      <c r="I53" s="152">
        <v>2</v>
      </c>
      <c r="J53" s="152">
        <v>6</v>
      </c>
      <c r="K53" s="152">
        <v>8</v>
      </c>
      <c r="L53" s="152">
        <v>35</v>
      </c>
      <c r="M53" s="152">
        <v>6</v>
      </c>
      <c r="N53" s="152">
        <v>158200</v>
      </c>
      <c r="O53" s="202">
        <v>208</v>
      </c>
    </row>
    <row r="54" spans="1:15" ht="15" x14ac:dyDescent="0.15">
      <c r="A54" s="260"/>
      <c r="B54" s="263"/>
      <c r="C54" s="144" t="s">
        <v>143</v>
      </c>
      <c r="D54" s="145" t="s">
        <v>396</v>
      </c>
      <c r="E54" s="146">
        <v>4</v>
      </c>
      <c r="F54" s="146">
        <v>348400</v>
      </c>
      <c r="G54" s="146">
        <v>19</v>
      </c>
      <c r="H54" s="146">
        <v>1256125</v>
      </c>
      <c r="I54" s="146">
        <v>3</v>
      </c>
      <c r="J54" s="146">
        <v>55</v>
      </c>
      <c r="K54" s="146">
        <v>17</v>
      </c>
      <c r="L54" s="146">
        <v>299</v>
      </c>
      <c r="M54" s="146">
        <v>14</v>
      </c>
      <c r="N54" s="146">
        <v>515800</v>
      </c>
      <c r="O54" s="197">
        <v>557</v>
      </c>
    </row>
    <row r="55" spans="1:15" ht="15" x14ac:dyDescent="0.15">
      <c r="A55" s="260"/>
      <c r="B55" s="263"/>
      <c r="C55" s="144" t="s">
        <v>144</v>
      </c>
      <c r="D55" s="145" t="s">
        <v>396</v>
      </c>
      <c r="E55" s="146">
        <v>7</v>
      </c>
      <c r="F55" s="146">
        <v>337908</v>
      </c>
      <c r="G55" s="146">
        <v>10</v>
      </c>
      <c r="H55" s="146">
        <v>385908</v>
      </c>
      <c r="I55" s="146">
        <v>2</v>
      </c>
      <c r="J55" s="146">
        <v>8</v>
      </c>
      <c r="K55" s="146">
        <v>3</v>
      </c>
      <c r="L55" s="146">
        <v>14</v>
      </c>
      <c r="M55" s="146">
        <v>2</v>
      </c>
      <c r="N55" s="146">
        <v>5600</v>
      </c>
      <c r="O55" s="197">
        <v>0</v>
      </c>
    </row>
    <row r="56" spans="1:15" ht="14.25" customHeight="1" x14ac:dyDescent="0.15">
      <c r="A56" s="261"/>
      <c r="B56" s="265" t="s">
        <v>110</v>
      </c>
      <c r="C56" s="255"/>
      <c r="D56" s="199"/>
      <c r="E56" s="200">
        <v>12</v>
      </c>
      <c r="F56" s="200">
        <v>736308</v>
      </c>
      <c r="G56" s="200">
        <v>34</v>
      </c>
      <c r="H56" s="200">
        <v>1740033</v>
      </c>
      <c r="I56" s="200">
        <v>7</v>
      </c>
      <c r="J56" s="200">
        <v>69</v>
      </c>
      <c r="K56" s="200">
        <v>28</v>
      </c>
      <c r="L56" s="200">
        <v>348</v>
      </c>
      <c r="M56" s="200">
        <v>22</v>
      </c>
      <c r="N56" s="200">
        <v>679600</v>
      </c>
      <c r="O56" s="201">
        <v>765</v>
      </c>
    </row>
    <row r="57" spans="1:15" ht="14.25" customHeight="1" x14ac:dyDescent="0.15">
      <c r="A57" s="243" t="s">
        <v>116</v>
      </c>
      <c r="B57" s="244"/>
      <c r="C57" s="245"/>
      <c r="D57" s="203"/>
      <c r="E57" s="204">
        <v>19</v>
      </c>
      <c r="F57" s="204">
        <v>1617118</v>
      </c>
      <c r="G57" s="204">
        <v>55</v>
      </c>
      <c r="H57" s="204">
        <v>4194904</v>
      </c>
      <c r="I57" s="204">
        <v>17</v>
      </c>
      <c r="J57" s="204">
        <v>250</v>
      </c>
      <c r="K57" s="204">
        <v>58</v>
      </c>
      <c r="L57" s="204">
        <v>1081</v>
      </c>
      <c r="M57" s="204">
        <v>30</v>
      </c>
      <c r="N57" s="204">
        <v>761000</v>
      </c>
      <c r="O57" s="205">
        <v>822</v>
      </c>
    </row>
    <row r="58" spans="1:15" ht="15" x14ac:dyDescent="0.15">
      <c r="A58" s="249">
        <v>5</v>
      </c>
      <c r="B58" s="252">
        <v>1</v>
      </c>
      <c r="C58" s="144" t="s">
        <v>145</v>
      </c>
      <c r="D58" s="145" t="s">
        <v>398</v>
      </c>
      <c r="E58" s="146">
        <v>1</v>
      </c>
      <c r="F58" s="146">
        <v>78000</v>
      </c>
      <c r="G58" s="146">
        <v>4</v>
      </c>
      <c r="H58" s="146">
        <v>103800</v>
      </c>
      <c r="I58" s="146">
        <v>1</v>
      </c>
      <c r="J58" s="146">
        <v>6</v>
      </c>
      <c r="K58" s="146">
        <v>3</v>
      </c>
      <c r="L58" s="146">
        <v>68</v>
      </c>
      <c r="M58" s="146">
        <v>1</v>
      </c>
      <c r="N58" s="146">
        <v>400</v>
      </c>
      <c r="O58" s="197">
        <v>0</v>
      </c>
    </row>
    <row r="59" spans="1:15" ht="15" x14ac:dyDescent="0.15">
      <c r="A59" s="249"/>
      <c r="B59" s="252"/>
      <c r="C59" s="144" t="s">
        <v>146</v>
      </c>
      <c r="D59" s="145" t="s">
        <v>391</v>
      </c>
      <c r="E59" s="146">
        <v>0</v>
      </c>
      <c r="F59" s="146">
        <v>0</v>
      </c>
      <c r="G59" s="146">
        <v>4</v>
      </c>
      <c r="H59" s="146">
        <v>153572</v>
      </c>
      <c r="I59" s="146">
        <v>1</v>
      </c>
      <c r="J59" s="146">
        <v>15</v>
      </c>
      <c r="K59" s="146">
        <v>2</v>
      </c>
      <c r="L59" s="146">
        <v>39</v>
      </c>
      <c r="M59" s="146">
        <v>2</v>
      </c>
      <c r="N59" s="146">
        <v>39200</v>
      </c>
      <c r="O59" s="197">
        <v>0</v>
      </c>
    </row>
    <row r="60" spans="1:15" ht="15" x14ac:dyDescent="0.15">
      <c r="A60" s="249"/>
      <c r="B60" s="252"/>
      <c r="C60" s="144" t="s">
        <v>147</v>
      </c>
      <c r="D60" s="145" t="s">
        <v>395</v>
      </c>
      <c r="E60" s="146">
        <v>0</v>
      </c>
      <c r="F60" s="146">
        <v>0</v>
      </c>
      <c r="G60" s="146">
        <v>1</v>
      </c>
      <c r="H60" s="146">
        <v>39800</v>
      </c>
      <c r="I60" s="146">
        <v>0</v>
      </c>
      <c r="J60" s="146">
        <v>0</v>
      </c>
      <c r="K60" s="146">
        <v>9</v>
      </c>
      <c r="L60" s="146">
        <v>88</v>
      </c>
      <c r="M60" s="146">
        <v>1</v>
      </c>
      <c r="N60" s="146">
        <v>0</v>
      </c>
      <c r="O60" s="197">
        <v>0</v>
      </c>
    </row>
    <row r="61" spans="1:15" ht="15" x14ac:dyDescent="0.15">
      <c r="A61" s="249"/>
      <c r="B61" s="252"/>
      <c r="C61" s="144" t="s">
        <v>148</v>
      </c>
      <c r="D61" s="145" t="s">
        <v>395</v>
      </c>
      <c r="E61" s="146">
        <v>0</v>
      </c>
      <c r="F61" s="146">
        <v>0</v>
      </c>
      <c r="G61" s="146">
        <v>0</v>
      </c>
      <c r="H61" s="146">
        <v>0</v>
      </c>
      <c r="I61" s="146">
        <v>0</v>
      </c>
      <c r="J61" s="146">
        <v>0</v>
      </c>
      <c r="K61" s="146">
        <v>1</v>
      </c>
      <c r="L61" s="146">
        <v>15</v>
      </c>
      <c r="M61" s="146">
        <v>1</v>
      </c>
      <c r="N61" s="146">
        <v>1200</v>
      </c>
      <c r="O61" s="197">
        <v>0</v>
      </c>
    </row>
    <row r="62" spans="1:15" ht="15" x14ac:dyDescent="0.15">
      <c r="A62" s="249"/>
      <c r="B62" s="253"/>
      <c r="C62" s="147" t="s">
        <v>149</v>
      </c>
      <c r="D62" s="148" t="s">
        <v>395</v>
      </c>
      <c r="E62" s="149">
        <v>0</v>
      </c>
      <c r="F62" s="149">
        <v>0</v>
      </c>
      <c r="G62" s="149">
        <v>0</v>
      </c>
      <c r="H62" s="149">
        <v>0</v>
      </c>
      <c r="I62" s="149">
        <v>0</v>
      </c>
      <c r="J62" s="149">
        <v>0</v>
      </c>
      <c r="K62" s="149">
        <v>1</v>
      </c>
      <c r="L62" s="149">
        <v>6</v>
      </c>
      <c r="M62" s="149">
        <v>1</v>
      </c>
      <c r="N62" s="149">
        <v>400</v>
      </c>
      <c r="O62" s="198">
        <v>0</v>
      </c>
    </row>
    <row r="63" spans="1:15" ht="14.25" customHeight="1" x14ac:dyDescent="0.15">
      <c r="A63" s="249"/>
      <c r="B63" s="254" t="s">
        <v>110</v>
      </c>
      <c r="C63" s="255"/>
      <c r="D63" s="199"/>
      <c r="E63" s="200">
        <v>1</v>
      </c>
      <c r="F63" s="200">
        <v>78000</v>
      </c>
      <c r="G63" s="200">
        <v>9</v>
      </c>
      <c r="H63" s="200">
        <v>297172</v>
      </c>
      <c r="I63" s="200">
        <v>2</v>
      </c>
      <c r="J63" s="200">
        <v>21</v>
      </c>
      <c r="K63" s="200">
        <v>16</v>
      </c>
      <c r="L63" s="200">
        <v>216</v>
      </c>
      <c r="M63" s="200">
        <v>6</v>
      </c>
      <c r="N63" s="200">
        <v>41200</v>
      </c>
      <c r="O63" s="201">
        <v>0</v>
      </c>
    </row>
    <row r="64" spans="1:15" ht="15" x14ac:dyDescent="0.15">
      <c r="A64" s="249"/>
      <c r="B64" s="262">
        <v>2</v>
      </c>
      <c r="C64" s="150" t="s">
        <v>150</v>
      </c>
      <c r="D64" s="151" t="s">
        <v>396</v>
      </c>
      <c r="E64" s="152">
        <v>0</v>
      </c>
      <c r="F64" s="152">
        <v>0</v>
      </c>
      <c r="G64" s="152">
        <v>8</v>
      </c>
      <c r="H64" s="152">
        <v>673029</v>
      </c>
      <c r="I64" s="152">
        <v>0</v>
      </c>
      <c r="J64" s="152">
        <v>0</v>
      </c>
      <c r="K64" s="152">
        <v>1</v>
      </c>
      <c r="L64" s="152">
        <v>1</v>
      </c>
      <c r="M64" s="152">
        <v>0</v>
      </c>
      <c r="N64" s="152">
        <v>0</v>
      </c>
      <c r="O64" s="202">
        <v>0</v>
      </c>
    </row>
    <row r="65" spans="1:15" ht="15" x14ac:dyDescent="0.15">
      <c r="A65" s="249"/>
      <c r="B65" s="263"/>
      <c r="C65" s="144" t="s">
        <v>151</v>
      </c>
      <c r="D65" s="145" t="s">
        <v>390</v>
      </c>
      <c r="E65" s="146">
        <v>2</v>
      </c>
      <c r="F65" s="146">
        <v>70000</v>
      </c>
      <c r="G65" s="146">
        <v>5</v>
      </c>
      <c r="H65" s="146">
        <v>203742</v>
      </c>
      <c r="I65" s="146">
        <v>2</v>
      </c>
      <c r="J65" s="146">
        <v>70</v>
      </c>
      <c r="K65" s="146">
        <v>9</v>
      </c>
      <c r="L65" s="146">
        <v>98</v>
      </c>
      <c r="M65" s="146">
        <v>2</v>
      </c>
      <c r="N65" s="146">
        <v>27800</v>
      </c>
      <c r="O65" s="197">
        <v>0</v>
      </c>
    </row>
    <row r="66" spans="1:15" ht="15" x14ac:dyDescent="0.15">
      <c r="A66" s="249"/>
      <c r="B66" s="263"/>
      <c r="C66" s="144" t="s">
        <v>152</v>
      </c>
      <c r="D66" s="145" t="s">
        <v>397</v>
      </c>
      <c r="E66" s="146">
        <v>0</v>
      </c>
      <c r="F66" s="146">
        <v>0</v>
      </c>
      <c r="G66" s="146">
        <v>8</v>
      </c>
      <c r="H66" s="146">
        <v>272538</v>
      </c>
      <c r="I66" s="146">
        <v>0</v>
      </c>
      <c r="J66" s="146">
        <v>0</v>
      </c>
      <c r="K66" s="146">
        <v>7</v>
      </c>
      <c r="L66" s="146">
        <v>93</v>
      </c>
      <c r="M66" s="146">
        <v>1</v>
      </c>
      <c r="N66" s="146">
        <v>31600</v>
      </c>
      <c r="O66" s="197">
        <v>0</v>
      </c>
    </row>
    <row r="67" spans="1:15" ht="15" x14ac:dyDescent="0.15">
      <c r="A67" s="249"/>
      <c r="B67" s="263"/>
      <c r="C67" s="144" t="s">
        <v>153</v>
      </c>
      <c r="D67" s="148" t="s">
        <v>395</v>
      </c>
      <c r="E67" s="149">
        <v>0</v>
      </c>
      <c r="F67" s="149">
        <v>0</v>
      </c>
      <c r="G67" s="149">
        <v>5</v>
      </c>
      <c r="H67" s="149">
        <v>49035</v>
      </c>
      <c r="I67" s="149">
        <v>0</v>
      </c>
      <c r="J67" s="149">
        <v>0</v>
      </c>
      <c r="K67" s="149">
        <v>5</v>
      </c>
      <c r="L67" s="149">
        <v>25</v>
      </c>
      <c r="M67" s="149">
        <v>5</v>
      </c>
      <c r="N67" s="149">
        <v>95400</v>
      </c>
      <c r="O67" s="198">
        <v>0</v>
      </c>
    </row>
    <row r="68" spans="1:15" ht="15" x14ac:dyDescent="0.15">
      <c r="A68" s="249"/>
      <c r="B68" s="264"/>
      <c r="C68" s="165" t="s">
        <v>154</v>
      </c>
      <c r="D68" s="154" t="s">
        <v>397</v>
      </c>
      <c r="E68" s="155">
        <v>1</v>
      </c>
      <c r="F68" s="155">
        <v>45965</v>
      </c>
      <c r="G68" s="155">
        <v>9</v>
      </c>
      <c r="H68" s="155">
        <v>420879</v>
      </c>
      <c r="I68" s="155">
        <v>1</v>
      </c>
      <c r="J68" s="155">
        <v>6</v>
      </c>
      <c r="K68" s="155">
        <v>6</v>
      </c>
      <c r="L68" s="155">
        <v>135</v>
      </c>
      <c r="M68" s="155">
        <v>1</v>
      </c>
      <c r="N68" s="155">
        <v>14800</v>
      </c>
      <c r="O68" s="206">
        <v>0</v>
      </c>
    </row>
    <row r="69" spans="1:15" ht="14.25" customHeight="1" x14ac:dyDescent="0.15">
      <c r="A69" s="250"/>
      <c r="B69" s="254" t="s">
        <v>110</v>
      </c>
      <c r="C69" s="255"/>
      <c r="D69" s="199"/>
      <c r="E69" s="200">
        <v>3</v>
      </c>
      <c r="F69" s="200">
        <v>115965</v>
      </c>
      <c r="G69" s="200">
        <v>35</v>
      </c>
      <c r="H69" s="200">
        <v>1619223</v>
      </c>
      <c r="I69" s="200">
        <v>3</v>
      </c>
      <c r="J69" s="200">
        <v>76</v>
      </c>
      <c r="K69" s="200">
        <v>28</v>
      </c>
      <c r="L69" s="200">
        <v>352</v>
      </c>
      <c r="M69" s="200">
        <v>9</v>
      </c>
      <c r="N69" s="200">
        <v>169600</v>
      </c>
      <c r="O69" s="201">
        <v>0</v>
      </c>
    </row>
    <row r="70" spans="1:15" ht="14.25" customHeight="1" x14ac:dyDescent="0.15">
      <c r="A70" s="243" t="s">
        <v>116</v>
      </c>
      <c r="B70" s="244"/>
      <c r="C70" s="245"/>
      <c r="D70" s="203"/>
      <c r="E70" s="204">
        <v>4</v>
      </c>
      <c r="F70" s="204">
        <v>193965</v>
      </c>
      <c r="G70" s="204">
        <v>44</v>
      </c>
      <c r="H70" s="204">
        <v>1916395</v>
      </c>
      <c r="I70" s="204">
        <v>5</v>
      </c>
      <c r="J70" s="204">
        <v>97</v>
      </c>
      <c r="K70" s="204">
        <v>44</v>
      </c>
      <c r="L70" s="204">
        <v>568</v>
      </c>
      <c r="M70" s="204">
        <v>15</v>
      </c>
      <c r="N70" s="204">
        <v>210800</v>
      </c>
      <c r="O70" s="205">
        <v>0</v>
      </c>
    </row>
    <row r="71" spans="1:15" ht="15" x14ac:dyDescent="0.15">
      <c r="A71" s="248">
        <v>6</v>
      </c>
      <c r="B71" s="251">
        <v>1</v>
      </c>
      <c r="C71" s="150" t="s">
        <v>155</v>
      </c>
      <c r="D71" s="151" t="s">
        <v>393</v>
      </c>
      <c r="E71" s="152">
        <v>3</v>
      </c>
      <c r="F71" s="152">
        <v>401395</v>
      </c>
      <c r="G71" s="152">
        <v>9</v>
      </c>
      <c r="H71" s="152">
        <v>906486</v>
      </c>
      <c r="I71" s="152">
        <v>4</v>
      </c>
      <c r="J71" s="152">
        <v>164.5</v>
      </c>
      <c r="K71" s="152">
        <v>10</v>
      </c>
      <c r="L71" s="152">
        <v>827.5</v>
      </c>
      <c r="M71" s="152">
        <v>2</v>
      </c>
      <c r="N71" s="152">
        <v>6400</v>
      </c>
      <c r="O71" s="202">
        <v>0</v>
      </c>
    </row>
    <row r="72" spans="1:15" ht="15" x14ac:dyDescent="0.15">
      <c r="A72" s="249"/>
      <c r="B72" s="252"/>
      <c r="C72" s="144" t="s">
        <v>156</v>
      </c>
      <c r="D72" s="145" t="s">
        <v>390</v>
      </c>
      <c r="E72" s="146">
        <v>2</v>
      </c>
      <c r="F72" s="146">
        <v>84800</v>
      </c>
      <c r="G72" s="146">
        <v>10</v>
      </c>
      <c r="H72" s="146">
        <v>324706</v>
      </c>
      <c r="I72" s="146">
        <v>3</v>
      </c>
      <c r="J72" s="146">
        <v>75</v>
      </c>
      <c r="K72" s="146">
        <v>15</v>
      </c>
      <c r="L72" s="146">
        <v>327</v>
      </c>
      <c r="M72" s="146">
        <v>16</v>
      </c>
      <c r="N72" s="146">
        <v>734200</v>
      </c>
      <c r="O72" s="197">
        <v>766</v>
      </c>
    </row>
    <row r="73" spans="1:15" ht="15" x14ac:dyDescent="0.15">
      <c r="A73" s="249"/>
      <c r="B73" s="252"/>
      <c r="C73" s="144" t="s">
        <v>157</v>
      </c>
      <c r="D73" s="145" t="s">
        <v>394</v>
      </c>
      <c r="E73" s="146">
        <v>0</v>
      </c>
      <c r="F73" s="146">
        <v>0</v>
      </c>
      <c r="G73" s="146">
        <v>4</v>
      </c>
      <c r="H73" s="146">
        <v>43581</v>
      </c>
      <c r="I73" s="146">
        <v>0</v>
      </c>
      <c r="J73" s="146">
        <v>0</v>
      </c>
      <c r="K73" s="146">
        <v>5</v>
      </c>
      <c r="L73" s="146">
        <v>25</v>
      </c>
      <c r="M73" s="146">
        <v>2</v>
      </c>
      <c r="N73" s="146">
        <v>2800</v>
      </c>
      <c r="O73" s="197">
        <v>0</v>
      </c>
    </row>
    <row r="74" spans="1:15" ht="15" x14ac:dyDescent="0.15">
      <c r="A74" s="249"/>
      <c r="B74" s="252"/>
      <c r="C74" s="144" t="s">
        <v>158</v>
      </c>
      <c r="D74" s="145" t="s">
        <v>390</v>
      </c>
      <c r="E74" s="146">
        <v>0</v>
      </c>
      <c r="F74" s="146">
        <v>0</v>
      </c>
      <c r="G74" s="146">
        <v>4</v>
      </c>
      <c r="H74" s="146">
        <v>128767</v>
      </c>
      <c r="I74" s="146">
        <v>1</v>
      </c>
      <c r="J74" s="146">
        <v>20</v>
      </c>
      <c r="K74" s="146">
        <v>5</v>
      </c>
      <c r="L74" s="146">
        <v>78</v>
      </c>
      <c r="M74" s="146">
        <v>1</v>
      </c>
      <c r="N74" s="146">
        <v>1600</v>
      </c>
      <c r="O74" s="197">
        <v>0</v>
      </c>
    </row>
    <row r="75" spans="1:15" ht="15" x14ac:dyDescent="0.15">
      <c r="A75" s="249"/>
      <c r="B75" s="252"/>
      <c r="C75" s="144" t="s">
        <v>159</v>
      </c>
      <c r="D75" s="145" t="s">
        <v>395</v>
      </c>
      <c r="E75" s="146">
        <v>0</v>
      </c>
      <c r="F75" s="146">
        <v>0</v>
      </c>
      <c r="G75" s="146">
        <v>9</v>
      </c>
      <c r="H75" s="146">
        <v>740000</v>
      </c>
      <c r="I75" s="146">
        <v>0</v>
      </c>
      <c r="J75" s="146">
        <v>0</v>
      </c>
      <c r="K75" s="146">
        <v>13</v>
      </c>
      <c r="L75" s="146">
        <v>365</v>
      </c>
      <c r="M75" s="146">
        <v>4</v>
      </c>
      <c r="N75" s="146">
        <v>63800</v>
      </c>
      <c r="O75" s="197">
        <v>0</v>
      </c>
    </row>
    <row r="76" spans="1:15" ht="15" x14ac:dyDescent="0.15">
      <c r="A76" s="249"/>
      <c r="B76" s="252"/>
      <c r="C76" s="144" t="s">
        <v>160</v>
      </c>
      <c r="D76" s="145" t="s">
        <v>396</v>
      </c>
      <c r="E76" s="146">
        <v>2</v>
      </c>
      <c r="F76" s="146">
        <v>76000</v>
      </c>
      <c r="G76" s="146">
        <v>3</v>
      </c>
      <c r="H76" s="146">
        <v>133464</v>
      </c>
      <c r="I76" s="146">
        <v>1</v>
      </c>
      <c r="J76" s="146">
        <v>8</v>
      </c>
      <c r="K76" s="146">
        <v>3</v>
      </c>
      <c r="L76" s="146">
        <v>30</v>
      </c>
      <c r="M76" s="146">
        <v>2</v>
      </c>
      <c r="N76" s="146">
        <v>4000</v>
      </c>
      <c r="O76" s="197">
        <v>0</v>
      </c>
    </row>
    <row r="77" spans="1:15" ht="14.25" customHeight="1" x14ac:dyDescent="0.15">
      <c r="A77" s="249"/>
      <c r="B77" s="254" t="s">
        <v>110</v>
      </c>
      <c r="C77" s="269"/>
      <c r="D77" s="210"/>
      <c r="E77" s="200">
        <v>7</v>
      </c>
      <c r="F77" s="200">
        <v>562195</v>
      </c>
      <c r="G77" s="200">
        <v>39</v>
      </c>
      <c r="H77" s="200">
        <v>2277004</v>
      </c>
      <c r="I77" s="200">
        <v>9</v>
      </c>
      <c r="J77" s="200">
        <v>267.5</v>
      </c>
      <c r="K77" s="200">
        <v>51</v>
      </c>
      <c r="L77" s="200">
        <v>1652.5</v>
      </c>
      <c r="M77" s="200">
        <v>27</v>
      </c>
      <c r="N77" s="200">
        <v>812800</v>
      </c>
      <c r="O77" s="201">
        <v>766</v>
      </c>
    </row>
    <row r="78" spans="1:15" ht="15" x14ac:dyDescent="0.15">
      <c r="A78" s="249"/>
      <c r="B78" s="251">
        <v>2</v>
      </c>
      <c r="C78" s="144" t="s">
        <v>161</v>
      </c>
      <c r="D78" s="151" t="s">
        <v>399</v>
      </c>
      <c r="E78" s="152">
        <v>3</v>
      </c>
      <c r="F78" s="152">
        <v>125863</v>
      </c>
      <c r="G78" s="152">
        <v>7</v>
      </c>
      <c r="H78" s="152">
        <v>222370</v>
      </c>
      <c r="I78" s="152">
        <v>5</v>
      </c>
      <c r="J78" s="152">
        <v>22</v>
      </c>
      <c r="K78" s="152">
        <v>14</v>
      </c>
      <c r="L78" s="152">
        <v>64</v>
      </c>
      <c r="M78" s="152">
        <v>2</v>
      </c>
      <c r="N78" s="152">
        <v>6800</v>
      </c>
      <c r="O78" s="202">
        <v>0</v>
      </c>
    </row>
    <row r="79" spans="1:15" ht="15" x14ac:dyDescent="0.15">
      <c r="A79" s="249"/>
      <c r="B79" s="252"/>
      <c r="C79" s="144" t="s">
        <v>162</v>
      </c>
      <c r="D79" s="145" t="s">
        <v>400</v>
      </c>
      <c r="E79" s="146">
        <v>1</v>
      </c>
      <c r="F79" s="146">
        <v>88000</v>
      </c>
      <c r="G79" s="146">
        <v>2</v>
      </c>
      <c r="H79" s="146">
        <v>188000</v>
      </c>
      <c r="I79" s="146">
        <v>2</v>
      </c>
      <c r="J79" s="146">
        <v>11</v>
      </c>
      <c r="K79" s="146">
        <v>3</v>
      </c>
      <c r="L79" s="146">
        <v>19</v>
      </c>
      <c r="M79" s="146">
        <v>0</v>
      </c>
      <c r="N79" s="146">
        <v>0</v>
      </c>
      <c r="O79" s="197">
        <v>0</v>
      </c>
    </row>
    <row r="80" spans="1:15" ht="15" x14ac:dyDescent="0.15">
      <c r="A80" s="249"/>
      <c r="B80" s="253"/>
      <c r="C80" s="147" t="s">
        <v>163</v>
      </c>
      <c r="D80" s="148" t="s">
        <v>390</v>
      </c>
      <c r="E80" s="149">
        <v>1</v>
      </c>
      <c r="F80" s="149">
        <v>24000</v>
      </c>
      <c r="G80" s="149">
        <v>10</v>
      </c>
      <c r="H80" s="149">
        <v>253967</v>
      </c>
      <c r="I80" s="149">
        <v>0</v>
      </c>
      <c r="J80" s="149">
        <v>0</v>
      </c>
      <c r="K80" s="149">
        <v>3</v>
      </c>
      <c r="L80" s="149">
        <v>67</v>
      </c>
      <c r="M80" s="149">
        <v>2</v>
      </c>
      <c r="N80" s="149">
        <v>7000</v>
      </c>
      <c r="O80" s="198">
        <v>0</v>
      </c>
    </row>
    <row r="81" spans="1:15" ht="14.25" customHeight="1" x14ac:dyDescent="0.15">
      <c r="A81" s="250"/>
      <c r="B81" s="254" t="s">
        <v>110</v>
      </c>
      <c r="C81" s="255"/>
      <c r="D81" s="211"/>
      <c r="E81" s="212">
        <v>5</v>
      </c>
      <c r="F81" s="212">
        <v>237863</v>
      </c>
      <c r="G81" s="212">
        <v>19</v>
      </c>
      <c r="H81" s="212">
        <v>664337</v>
      </c>
      <c r="I81" s="212">
        <v>7</v>
      </c>
      <c r="J81" s="212">
        <v>33</v>
      </c>
      <c r="K81" s="212">
        <v>20</v>
      </c>
      <c r="L81" s="212">
        <v>150</v>
      </c>
      <c r="M81" s="212">
        <v>4</v>
      </c>
      <c r="N81" s="212">
        <v>13800</v>
      </c>
      <c r="O81" s="213">
        <v>0</v>
      </c>
    </row>
    <row r="82" spans="1:15" ht="14.25" customHeight="1" x14ac:dyDescent="0.15">
      <c r="A82" s="243" t="s">
        <v>116</v>
      </c>
      <c r="B82" s="244"/>
      <c r="C82" s="245"/>
      <c r="D82" s="203"/>
      <c r="E82" s="204">
        <v>12</v>
      </c>
      <c r="F82" s="204">
        <v>800058</v>
      </c>
      <c r="G82" s="204">
        <v>58</v>
      </c>
      <c r="H82" s="204">
        <v>2941341</v>
      </c>
      <c r="I82" s="204">
        <v>16</v>
      </c>
      <c r="J82" s="204">
        <v>300.5</v>
      </c>
      <c r="K82" s="204">
        <v>71</v>
      </c>
      <c r="L82" s="204">
        <v>1802.5</v>
      </c>
      <c r="M82" s="204">
        <v>31</v>
      </c>
      <c r="N82" s="204">
        <v>826600</v>
      </c>
      <c r="O82" s="205">
        <v>766</v>
      </c>
    </row>
    <row r="83" spans="1:15" ht="15" x14ac:dyDescent="0.15">
      <c r="A83" s="248">
        <v>7</v>
      </c>
      <c r="B83" s="262">
        <v>1</v>
      </c>
      <c r="C83" s="150" t="s">
        <v>164</v>
      </c>
      <c r="D83" s="151" t="s">
        <v>390</v>
      </c>
      <c r="E83" s="152">
        <v>1</v>
      </c>
      <c r="F83" s="152">
        <v>59742</v>
      </c>
      <c r="G83" s="152">
        <v>9</v>
      </c>
      <c r="H83" s="152">
        <v>547198</v>
      </c>
      <c r="I83" s="152">
        <v>2</v>
      </c>
      <c r="J83" s="152">
        <v>23</v>
      </c>
      <c r="K83" s="152">
        <v>6</v>
      </c>
      <c r="L83" s="152">
        <v>110</v>
      </c>
      <c r="M83" s="152">
        <v>5</v>
      </c>
      <c r="N83" s="152">
        <v>201000</v>
      </c>
      <c r="O83" s="202">
        <v>0</v>
      </c>
    </row>
    <row r="84" spans="1:15" ht="15" x14ac:dyDescent="0.15">
      <c r="A84" s="249"/>
      <c r="B84" s="263"/>
      <c r="C84" s="144" t="s">
        <v>165</v>
      </c>
      <c r="D84" s="145" t="s">
        <v>395</v>
      </c>
      <c r="E84" s="146">
        <v>0</v>
      </c>
      <c r="F84" s="146">
        <v>0</v>
      </c>
      <c r="G84" s="146">
        <v>0</v>
      </c>
      <c r="H84" s="146">
        <v>0</v>
      </c>
      <c r="I84" s="146">
        <v>0</v>
      </c>
      <c r="J84" s="146">
        <v>0</v>
      </c>
      <c r="K84" s="146">
        <v>11</v>
      </c>
      <c r="L84" s="146">
        <v>211</v>
      </c>
      <c r="M84" s="146">
        <v>12</v>
      </c>
      <c r="N84" s="146">
        <v>274200</v>
      </c>
      <c r="O84" s="197">
        <v>0</v>
      </c>
    </row>
    <row r="85" spans="1:15" ht="15" x14ac:dyDescent="0.15">
      <c r="A85" s="249"/>
      <c r="B85" s="264"/>
      <c r="C85" s="147" t="s">
        <v>166</v>
      </c>
      <c r="D85" s="148" t="s">
        <v>395</v>
      </c>
      <c r="E85" s="149">
        <v>0</v>
      </c>
      <c r="F85" s="149">
        <v>0</v>
      </c>
      <c r="G85" s="149">
        <v>0</v>
      </c>
      <c r="H85" s="149">
        <v>0</v>
      </c>
      <c r="I85" s="149">
        <v>0</v>
      </c>
      <c r="J85" s="149">
        <v>0</v>
      </c>
      <c r="K85" s="149">
        <v>0</v>
      </c>
      <c r="L85" s="149">
        <v>0</v>
      </c>
      <c r="M85" s="149">
        <v>0</v>
      </c>
      <c r="N85" s="149">
        <v>0</v>
      </c>
      <c r="O85" s="198">
        <v>0</v>
      </c>
    </row>
    <row r="86" spans="1:15" ht="14.25" customHeight="1" x14ac:dyDescent="0.15">
      <c r="A86" s="249"/>
      <c r="B86" s="254" t="s">
        <v>110</v>
      </c>
      <c r="C86" s="255"/>
      <c r="D86" s="199"/>
      <c r="E86" s="200">
        <v>1</v>
      </c>
      <c r="F86" s="200">
        <v>59742</v>
      </c>
      <c r="G86" s="200">
        <v>9</v>
      </c>
      <c r="H86" s="200">
        <v>547198</v>
      </c>
      <c r="I86" s="200">
        <v>2</v>
      </c>
      <c r="J86" s="200">
        <v>23</v>
      </c>
      <c r="K86" s="200">
        <v>17</v>
      </c>
      <c r="L86" s="200">
        <v>321</v>
      </c>
      <c r="M86" s="200">
        <v>17</v>
      </c>
      <c r="N86" s="200">
        <v>475200</v>
      </c>
      <c r="O86" s="201">
        <v>0</v>
      </c>
    </row>
    <row r="87" spans="1:15" ht="15" x14ac:dyDescent="0.15">
      <c r="A87" s="249"/>
      <c r="B87" s="266">
        <v>2</v>
      </c>
      <c r="C87" s="166" t="s">
        <v>167</v>
      </c>
      <c r="D87" s="151" t="s">
        <v>395</v>
      </c>
      <c r="E87" s="152">
        <v>0</v>
      </c>
      <c r="F87" s="152">
        <v>0</v>
      </c>
      <c r="G87" s="152">
        <v>1</v>
      </c>
      <c r="H87" s="152">
        <v>1</v>
      </c>
      <c r="I87" s="152">
        <v>0</v>
      </c>
      <c r="J87" s="152">
        <v>0</v>
      </c>
      <c r="K87" s="152">
        <v>10</v>
      </c>
      <c r="L87" s="152">
        <v>141</v>
      </c>
      <c r="M87" s="152">
        <v>0</v>
      </c>
      <c r="N87" s="152">
        <v>0</v>
      </c>
      <c r="O87" s="202">
        <v>0</v>
      </c>
    </row>
    <row r="88" spans="1:15" s="156" customFormat="1" ht="15" x14ac:dyDescent="0.15">
      <c r="A88" s="249"/>
      <c r="B88" s="267"/>
      <c r="C88" s="167" t="s">
        <v>168</v>
      </c>
      <c r="D88" s="145" t="s">
        <v>393</v>
      </c>
      <c r="E88" s="146">
        <v>0</v>
      </c>
      <c r="F88" s="146">
        <v>0</v>
      </c>
      <c r="G88" s="146">
        <v>1</v>
      </c>
      <c r="H88" s="146">
        <v>5000</v>
      </c>
      <c r="I88" s="146">
        <v>1</v>
      </c>
      <c r="J88" s="146">
        <v>16</v>
      </c>
      <c r="K88" s="146">
        <v>3</v>
      </c>
      <c r="L88" s="146">
        <v>43</v>
      </c>
      <c r="M88" s="146">
        <v>3</v>
      </c>
      <c r="N88" s="146">
        <v>70400</v>
      </c>
      <c r="O88" s="197">
        <v>0</v>
      </c>
    </row>
    <row r="89" spans="1:15" ht="15" x14ac:dyDescent="0.15">
      <c r="A89" s="249"/>
      <c r="B89" s="267"/>
      <c r="C89" s="168" t="s">
        <v>169</v>
      </c>
      <c r="D89" s="148" t="s">
        <v>390</v>
      </c>
      <c r="E89" s="149">
        <v>0</v>
      </c>
      <c r="F89" s="149">
        <v>0</v>
      </c>
      <c r="G89" s="149">
        <v>4</v>
      </c>
      <c r="H89" s="149">
        <v>31772</v>
      </c>
      <c r="I89" s="149">
        <v>3</v>
      </c>
      <c r="J89" s="149">
        <v>16</v>
      </c>
      <c r="K89" s="149">
        <v>16</v>
      </c>
      <c r="L89" s="149">
        <v>72</v>
      </c>
      <c r="M89" s="149">
        <v>3</v>
      </c>
      <c r="N89" s="149">
        <v>73800</v>
      </c>
      <c r="O89" s="198">
        <v>0</v>
      </c>
    </row>
    <row r="90" spans="1:15" ht="15" x14ac:dyDescent="0.15">
      <c r="A90" s="249"/>
      <c r="B90" s="268"/>
      <c r="C90" s="159" t="s">
        <v>170</v>
      </c>
      <c r="D90" s="160" t="s">
        <v>390</v>
      </c>
      <c r="E90" s="161">
        <v>0</v>
      </c>
      <c r="F90" s="161">
        <v>0</v>
      </c>
      <c r="G90" s="161">
        <v>1</v>
      </c>
      <c r="H90" s="161">
        <v>3600</v>
      </c>
      <c r="I90" s="161">
        <v>2</v>
      </c>
      <c r="J90" s="161">
        <v>7</v>
      </c>
      <c r="K90" s="161">
        <v>4</v>
      </c>
      <c r="L90" s="161">
        <v>21</v>
      </c>
      <c r="M90" s="161">
        <v>0</v>
      </c>
      <c r="N90" s="161">
        <v>0</v>
      </c>
      <c r="O90" s="208">
        <v>0</v>
      </c>
    </row>
    <row r="91" spans="1:15" ht="14.25" customHeight="1" x14ac:dyDescent="0.15">
      <c r="A91" s="250"/>
      <c r="B91" s="265" t="s">
        <v>110</v>
      </c>
      <c r="C91" s="255"/>
      <c r="D91" s="211"/>
      <c r="E91" s="212">
        <v>0</v>
      </c>
      <c r="F91" s="212">
        <v>0</v>
      </c>
      <c r="G91" s="212">
        <v>7</v>
      </c>
      <c r="H91" s="212">
        <v>40373</v>
      </c>
      <c r="I91" s="212">
        <v>6</v>
      </c>
      <c r="J91" s="212">
        <v>39</v>
      </c>
      <c r="K91" s="212">
        <v>33</v>
      </c>
      <c r="L91" s="212">
        <v>277</v>
      </c>
      <c r="M91" s="212">
        <v>6</v>
      </c>
      <c r="N91" s="212">
        <v>144200</v>
      </c>
      <c r="O91" s="213">
        <v>0</v>
      </c>
    </row>
    <row r="92" spans="1:15" ht="14.25" customHeight="1" x14ac:dyDescent="0.15">
      <c r="A92" s="243" t="s">
        <v>116</v>
      </c>
      <c r="B92" s="244"/>
      <c r="C92" s="245"/>
      <c r="D92" s="203"/>
      <c r="E92" s="204">
        <v>1</v>
      </c>
      <c r="F92" s="204">
        <v>59742</v>
      </c>
      <c r="G92" s="204">
        <v>16</v>
      </c>
      <c r="H92" s="204">
        <v>587571</v>
      </c>
      <c r="I92" s="204">
        <v>8</v>
      </c>
      <c r="J92" s="204">
        <v>62</v>
      </c>
      <c r="K92" s="204">
        <v>50</v>
      </c>
      <c r="L92" s="204">
        <v>598</v>
      </c>
      <c r="M92" s="204">
        <v>23</v>
      </c>
      <c r="N92" s="204">
        <v>619400</v>
      </c>
      <c r="O92" s="205">
        <v>0</v>
      </c>
    </row>
    <row r="93" spans="1:15" ht="15" x14ac:dyDescent="0.15">
      <c r="A93" s="259">
        <v>8</v>
      </c>
      <c r="B93" s="262">
        <v>1</v>
      </c>
      <c r="C93" s="150" t="s">
        <v>171</v>
      </c>
      <c r="D93" s="151" t="s">
        <v>390</v>
      </c>
      <c r="E93" s="152">
        <v>0</v>
      </c>
      <c r="F93" s="152">
        <v>0</v>
      </c>
      <c r="G93" s="152">
        <v>6</v>
      </c>
      <c r="H93" s="152">
        <v>1840000</v>
      </c>
      <c r="I93" s="152">
        <v>1</v>
      </c>
      <c r="J93" s="152">
        <v>12</v>
      </c>
      <c r="K93" s="152">
        <v>8</v>
      </c>
      <c r="L93" s="152">
        <v>352</v>
      </c>
      <c r="M93" s="152">
        <v>1</v>
      </c>
      <c r="N93" s="152">
        <v>84600</v>
      </c>
      <c r="O93" s="202">
        <v>0</v>
      </c>
    </row>
    <row r="94" spans="1:15" ht="15" x14ac:dyDescent="0.15">
      <c r="A94" s="260"/>
      <c r="B94" s="263"/>
      <c r="C94" s="144" t="s">
        <v>172</v>
      </c>
      <c r="D94" s="145" t="s">
        <v>395</v>
      </c>
      <c r="E94" s="146">
        <v>0</v>
      </c>
      <c r="F94" s="146">
        <v>0</v>
      </c>
      <c r="G94" s="146">
        <v>1</v>
      </c>
      <c r="H94" s="146">
        <v>107578</v>
      </c>
      <c r="I94" s="146">
        <v>0</v>
      </c>
      <c r="J94" s="146">
        <v>0</v>
      </c>
      <c r="K94" s="146">
        <v>1</v>
      </c>
      <c r="L94" s="146">
        <v>35</v>
      </c>
      <c r="M94" s="146">
        <v>0</v>
      </c>
      <c r="N94" s="146">
        <v>0</v>
      </c>
      <c r="O94" s="197">
        <v>0</v>
      </c>
    </row>
    <row r="95" spans="1:15" ht="15" x14ac:dyDescent="0.15">
      <c r="A95" s="260"/>
      <c r="B95" s="263"/>
      <c r="C95" s="144" t="s">
        <v>173</v>
      </c>
      <c r="D95" s="145" t="s">
        <v>395</v>
      </c>
      <c r="E95" s="146">
        <v>0</v>
      </c>
      <c r="F95" s="146">
        <v>0</v>
      </c>
      <c r="G95" s="146">
        <v>0</v>
      </c>
      <c r="H95" s="146">
        <v>0</v>
      </c>
      <c r="I95" s="146">
        <v>0</v>
      </c>
      <c r="J95" s="146">
        <v>0</v>
      </c>
      <c r="K95" s="146">
        <v>3</v>
      </c>
      <c r="L95" s="146">
        <v>83</v>
      </c>
      <c r="M95" s="146">
        <v>1</v>
      </c>
      <c r="N95" s="146">
        <v>29800</v>
      </c>
      <c r="O95" s="197">
        <v>0</v>
      </c>
    </row>
    <row r="96" spans="1:15" ht="15" x14ac:dyDescent="0.15">
      <c r="A96" s="260"/>
      <c r="B96" s="263"/>
      <c r="C96" s="144" t="s">
        <v>174</v>
      </c>
      <c r="D96" s="145" t="s">
        <v>395</v>
      </c>
      <c r="E96" s="146">
        <v>0</v>
      </c>
      <c r="F96" s="146">
        <v>0</v>
      </c>
      <c r="G96" s="146">
        <v>0</v>
      </c>
      <c r="H96" s="146">
        <v>0</v>
      </c>
      <c r="I96" s="146">
        <v>0</v>
      </c>
      <c r="J96" s="146">
        <v>0</v>
      </c>
      <c r="K96" s="146">
        <v>0</v>
      </c>
      <c r="L96" s="146">
        <v>0</v>
      </c>
      <c r="M96" s="146">
        <v>0</v>
      </c>
      <c r="N96" s="146">
        <v>0</v>
      </c>
      <c r="O96" s="197">
        <v>0</v>
      </c>
    </row>
    <row r="97" spans="1:15" ht="15" x14ac:dyDescent="0.15">
      <c r="A97" s="260"/>
      <c r="B97" s="263"/>
      <c r="C97" s="169" t="s">
        <v>175</v>
      </c>
      <c r="D97" s="145" t="s">
        <v>397</v>
      </c>
      <c r="E97" s="146">
        <v>0</v>
      </c>
      <c r="F97" s="146">
        <v>0</v>
      </c>
      <c r="G97" s="146">
        <v>0</v>
      </c>
      <c r="H97" s="146">
        <v>0</v>
      </c>
      <c r="I97" s="146">
        <v>0</v>
      </c>
      <c r="J97" s="146">
        <v>0</v>
      </c>
      <c r="K97" s="146">
        <v>2</v>
      </c>
      <c r="L97" s="146">
        <v>56</v>
      </c>
      <c r="M97" s="146">
        <v>1</v>
      </c>
      <c r="N97" s="146">
        <v>18400</v>
      </c>
      <c r="O97" s="197">
        <v>0</v>
      </c>
    </row>
    <row r="98" spans="1:15" ht="15" x14ac:dyDescent="0.15">
      <c r="A98" s="260"/>
      <c r="B98" s="263"/>
      <c r="C98" s="144" t="s">
        <v>176</v>
      </c>
      <c r="D98" s="145" t="s">
        <v>397</v>
      </c>
      <c r="E98" s="146">
        <v>0</v>
      </c>
      <c r="F98" s="146">
        <v>0</v>
      </c>
      <c r="G98" s="146">
        <v>0</v>
      </c>
      <c r="H98" s="146">
        <v>0</v>
      </c>
      <c r="I98" s="146">
        <v>0</v>
      </c>
      <c r="J98" s="146">
        <v>0</v>
      </c>
      <c r="K98" s="146">
        <v>2</v>
      </c>
      <c r="L98" s="146">
        <v>66</v>
      </c>
      <c r="M98" s="146">
        <v>1</v>
      </c>
      <c r="N98" s="146">
        <v>22600</v>
      </c>
      <c r="O98" s="197">
        <v>0</v>
      </c>
    </row>
    <row r="99" spans="1:15" ht="14.25" customHeight="1" x14ac:dyDescent="0.15">
      <c r="A99" s="260"/>
      <c r="B99" s="265" t="s">
        <v>110</v>
      </c>
      <c r="C99" s="255"/>
      <c r="D99" s="199"/>
      <c r="E99" s="200">
        <v>0</v>
      </c>
      <c r="F99" s="200">
        <v>0</v>
      </c>
      <c r="G99" s="200">
        <v>7</v>
      </c>
      <c r="H99" s="200">
        <v>1947578</v>
      </c>
      <c r="I99" s="200">
        <v>1</v>
      </c>
      <c r="J99" s="200">
        <v>12</v>
      </c>
      <c r="K99" s="200">
        <v>16</v>
      </c>
      <c r="L99" s="200">
        <v>592</v>
      </c>
      <c r="M99" s="200">
        <v>4</v>
      </c>
      <c r="N99" s="200">
        <v>155400</v>
      </c>
      <c r="O99" s="201">
        <v>0</v>
      </c>
    </row>
    <row r="100" spans="1:15" ht="15" x14ac:dyDescent="0.15">
      <c r="A100" s="260"/>
      <c r="B100" s="262">
        <v>2</v>
      </c>
      <c r="C100" s="150" t="s">
        <v>177</v>
      </c>
      <c r="D100" s="151" t="s">
        <v>392</v>
      </c>
      <c r="E100" s="152">
        <v>2</v>
      </c>
      <c r="F100" s="152">
        <v>105000</v>
      </c>
      <c r="G100" s="152">
        <v>7</v>
      </c>
      <c r="H100" s="152">
        <v>345100</v>
      </c>
      <c r="I100" s="152">
        <v>2</v>
      </c>
      <c r="J100" s="152">
        <v>35</v>
      </c>
      <c r="K100" s="152">
        <v>9</v>
      </c>
      <c r="L100" s="152">
        <v>325</v>
      </c>
      <c r="M100" s="152">
        <v>2</v>
      </c>
      <c r="N100" s="152">
        <v>49600</v>
      </c>
      <c r="O100" s="202">
        <v>0</v>
      </c>
    </row>
    <row r="101" spans="1:15" ht="15" x14ac:dyDescent="0.15">
      <c r="A101" s="260"/>
      <c r="B101" s="263"/>
      <c r="C101" s="144" t="s">
        <v>178</v>
      </c>
      <c r="D101" s="145" t="s">
        <v>391</v>
      </c>
      <c r="E101" s="146">
        <v>2</v>
      </c>
      <c r="F101" s="146">
        <v>19000</v>
      </c>
      <c r="G101" s="146">
        <v>5</v>
      </c>
      <c r="H101" s="146">
        <v>199000</v>
      </c>
      <c r="I101" s="146">
        <v>0</v>
      </c>
      <c r="J101" s="146">
        <v>0</v>
      </c>
      <c r="K101" s="146">
        <v>2</v>
      </c>
      <c r="L101" s="146">
        <v>350</v>
      </c>
      <c r="M101" s="146">
        <v>0</v>
      </c>
      <c r="N101" s="146">
        <v>0</v>
      </c>
      <c r="O101" s="197">
        <v>0</v>
      </c>
    </row>
    <row r="102" spans="1:15" ht="15" x14ac:dyDescent="0.15">
      <c r="A102" s="260"/>
      <c r="B102" s="263"/>
      <c r="C102" s="144" t="s">
        <v>179</v>
      </c>
      <c r="D102" s="145" t="s">
        <v>395</v>
      </c>
      <c r="E102" s="146">
        <v>0</v>
      </c>
      <c r="F102" s="146">
        <v>0</v>
      </c>
      <c r="G102" s="146">
        <v>1</v>
      </c>
      <c r="H102" s="146">
        <v>30000</v>
      </c>
      <c r="I102" s="146">
        <v>0</v>
      </c>
      <c r="J102" s="146">
        <v>0</v>
      </c>
      <c r="K102" s="146">
        <v>1</v>
      </c>
      <c r="L102" s="146">
        <v>6</v>
      </c>
      <c r="M102" s="146">
        <v>1</v>
      </c>
      <c r="N102" s="146">
        <v>33800</v>
      </c>
      <c r="O102" s="197">
        <v>0</v>
      </c>
    </row>
    <row r="103" spans="1:15" ht="15" x14ac:dyDescent="0.15">
      <c r="A103" s="260"/>
      <c r="B103" s="264"/>
      <c r="C103" s="147" t="s">
        <v>180</v>
      </c>
      <c r="D103" s="148" t="s">
        <v>400</v>
      </c>
      <c r="E103" s="149">
        <v>1</v>
      </c>
      <c r="F103" s="149">
        <v>30000</v>
      </c>
      <c r="G103" s="149">
        <v>1</v>
      </c>
      <c r="H103" s="149">
        <v>30000</v>
      </c>
      <c r="I103" s="149">
        <v>2</v>
      </c>
      <c r="J103" s="149">
        <v>17</v>
      </c>
      <c r="K103" s="149">
        <v>2</v>
      </c>
      <c r="L103" s="149">
        <v>17</v>
      </c>
      <c r="M103" s="149">
        <v>0</v>
      </c>
      <c r="N103" s="149">
        <v>0</v>
      </c>
      <c r="O103" s="198">
        <v>0</v>
      </c>
    </row>
    <row r="104" spans="1:15" ht="14.25" customHeight="1" x14ac:dyDescent="0.15">
      <c r="A104" s="260"/>
      <c r="B104" s="265" t="s">
        <v>110</v>
      </c>
      <c r="C104" s="255"/>
      <c r="D104" s="199"/>
      <c r="E104" s="200">
        <v>5</v>
      </c>
      <c r="F104" s="200">
        <v>154000</v>
      </c>
      <c r="G104" s="200">
        <v>14</v>
      </c>
      <c r="H104" s="200">
        <v>604100</v>
      </c>
      <c r="I104" s="200">
        <v>4</v>
      </c>
      <c r="J104" s="200">
        <v>52</v>
      </c>
      <c r="K104" s="200">
        <v>14</v>
      </c>
      <c r="L104" s="200">
        <v>698</v>
      </c>
      <c r="M104" s="200">
        <v>3</v>
      </c>
      <c r="N104" s="200">
        <v>83400</v>
      </c>
      <c r="O104" s="201">
        <v>0</v>
      </c>
    </row>
    <row r="105" spans="1:15" ht="15" x14ac:dyDescent="0.15">
      <c r="A105" s="260"/>
      <c r="B105" s="266">
        <v>3</v>
      </c>
      <c r="C105" s="166" t="s">
        <v>181</v>
      </c>
      <c r="D105" s="151" t="s">
        <v>390</v>
      </c>
      <c r="E105" s="152">
        <v>1</v>
      </c>
      <c r="F105" s="152">
        <v>3000</v>
      </c>
      <c r="G105" s="152">
        <v>5</v>
      </c>
      <c r="H105" s="152">
        <v>110188</v>
      </c>
      <c r="I105" s="152">
        <v>0</v>
      </c>
      <c r="J105" s="152">
        <v>0</v>
      </c>
      <c r="K105" s="152">
        <v>4</v>
      </c>
      <c r="L105" s="152">
        <v>132</v>
      </c>
      <c r="M105" s="152">
        <v>2</v>
      </c>
      <c r="N105" s="152">
        <v>28800</v>
      </c>
      <c r="O105" s="202">
        <v>0</v>
      </c>
    </row>
    <row r="106" spans="1:15" ht="15" x14ac:dyDescent="0.15">
      <c r="A106" s="260"/>
      <c r="B106" s="267"/>
      <c r="C106" s="167" t="s">
        <v>182</v>
      </c>
      <c r="D106" s="145" t="s">
        <v>395</v>
      </c>
      <c r="E106" s="146">
        <v>0</v>
      </c>
      <c r="F106" s="146">
        <v>0</v>
      </c>
      <c r="G106" s="146">
        <v>2</v>
      </c>
      <c r="H106" s="146">
        <v>11153</v>
      </c>
      <c r="I106" s="146">
        <v>0</v>
      </c>
      <c r="J106" s="146">
        <v>0</v>
      </c>
      <c r="K106" s="146">
        <v>1</v>
      </c>
      <c r="L106" s="146">
        <v>42</v>
      </c>
      <c r="M106" s="146">
        <v>1</v>
      </c>
      <c r="N106" s="146">
        <v>9600</v>
      </c>
      <c r="O106" s="197">
        <v>0</v>
      </c>
    </row>
    <row r="107" spans="1:15" ht="15" x14ac:dyDescent="0.15">
      <c r="A107" s="260"/>
      <c r="B107" s="267"/>
      <c r="C107" s="167" t="s">
        <v>183</v>
      </c>
      <c r="D107" s="145" t="s">
        <v>395</v>
      </c>
      <c r="E107" s="146">
        <v>0</v>
      </c>
      <c r="F107" s="146">
        <v>0</v>
      </c>
      <c r="G107" s="146">
        <v>1</v>
      </c>
      <c r="H107" s="146">
        <v>6500</v>
      </c>
      <c r="I107" s="146">
        <v>0</v>
      </c>
      <c r="J107" s="146">
        <v>0</v>
      </c>
      <c r="K107" s="146">
        <v>2</v>
      </c>
      <c r="L107" s="146">
        <v>29</v>
      </c>
      <c r="M107" s="146">
        <v>2</v>
      </c>
      <c r="N107" s="146">
        <v>19400</v>
      </c>
      <c r="O107" s="197">
        <v>0</v>
      </c>
    </row>
    <row r="108" spans="1:15" ht="15" x14ac:dyDescent="0.15">
      <c r="A108" s="260"/>
      <c r="B108" s="267"/>
      <c r="C108" s="170" t="s">
        <v>184</v>
      </c>
      <c r="D108" s="148" t="s">
        <v>395</v>
      </c>
      <c r="E108" s="149">
        <v>0</v>
      </c>
      <c r="F108" s="149">
        <v>0</v>
      </c>
      <c r="G108" s="149">
        <v>0</v>
      </c>
      <c r="H108" s="149">
        <v>0</v>
      </c>
      <c r="I108" s="149">
        <v>0</v>
      </c>
      <c r="J108" s="149">
        <v>0</v>
      </c>
      <c r="K108" s="149">
        <v>0</v>
      </c>
      <c r="L108" s="149">
        <v>0</v>
      </c>
      <c r="M108" s="149">
        <v>0</v>
      </c>
      <c r="N108" s="149">
        <v>0</v>
      </c>
      <c r="O108" s="198">
        <v>0</v>
      </c>
    </row>
    <row r="109" spans="1:15" ht="15" x14ac:dyDescent="0.15">
      <c r="A109" s="260"/>
      <c r="B109" s="268"/>
      <c r="C109" s="159" t="s">
        <v>185</v>
      </c>
      <c r="D109" s="160" t="s">
        <v>395</v>
      </c>
      <c r="E109" s="161">
        <v>0</v>
      </c>
      <c r="F109" s="161">
        <v>0</v>
      </c>
      <c r="G109" s="161">
        <v>0</v>
      </c>
      <c r="H109" s="161">
        <v>0</v>
      </c>
      <c r="I109" s="161">
        <v>0</v>
      </c>
      <c r="J109" s="161">
        <v>0</v>
      </c>
      <c r="K109" s="161">
        <v>0</v>
      </c>
      <c r="L109" s="161">
        <v>0</v>
      </c>
      <c r="M109" s="161">
        <v>0</v>
      </c>
      <c r="N109" s="161">
        <v>0</v>
      </c>
      <c r="O109" s="208">
        <v>0</v>
      </c>
    </row>
    <row r="110" spans="1:15" ht="14.25" customHeight="1" x14ac:dyDescent="0.15">
      <c r="A110" s="261"/>
      <c r="B110" s="265" t="s">
        <v>110</v>
      </c>
      <c r="C110" s="255"/>
      <c r="D110" s="199"/>
      <c r="E110" s="200">
        <v>1</v>
      </c>
      <c r="F110" s="200">
        <v>3000</v>
      </c>
      <c r="G110" s="200">
        <v>8</v>
      </c>
      <c r="H110" s="200">
        <v>127841</v>
      </c>
      <c r="I110" s="200">
        <v>0</v>
      </c>
      <c r="J110" s="200">
        <v>0</v>
      </c>
      <c r="K110" s="200">
        <v>7</v>
      </c>
      <c r="L110" s="200">
        <v>203</v>
      </c>
      <c r="M110" s="200">
        <v>5</v>
      </c>
      <c r="N110" s="200">
        <v>57800</v>
      </c>
      <c r="O110" s="201">
        <v>0</v>
      </c>
    </row>
    <row r="111" spans="1:15" ht="14.25" customHeight="1" x14ac:dyDescent="0.15">
      <c r="A111" s="243" t="s">
        <v>116</v>
      </c>
      <c r="B111" s="244"/>
      <c r="C111" s="245"/>
      <c r="D111" s="203"/>
      <c r="E111" s="204">
        <v>6</v>
      </c>
      <c r="F111" s="204">
        <v>157000</v>
      </c>
      <c r="G111" s="204">
        <v>29</v>
      </c>
      <c r="H111" s="204">
        <v>2679519</v>
      </c>
      <c r="I111" s="204">
        <v>5</v>
      </c>
      <c r="J111" s="204">
        <v>64</v>
      </c>
      <c r="K111" s="204">
        <v>37</v>
      </c>
      <c r="L111" s="204">
        <v>1493</v>
      </c>
      <c r="M111" s="204">
        <v>12</v>
      </c>
      <c r="N111" s="204">
        <v>296600</v>
      </c>
      <c r="O111" s="205">
        <v>0</v>
      </c>
    </row>
    <row r="112" spans="1:15" ht="15" x14ac:dyDescent="0.15">
      <c r="A112" s="248">
        <v>9</v>
      </c>
      <c r="B112" s="251">
        <v>1</v>
      </c>
      <c r="C112" s="150" t="s">
        <v>186</v>
      </c>
      <c r="D112" s="151" t="s">
        <v>390</v>
      </c>
      <c r="E112" s="152">
        <v>0</v>
      </c>
      <c r="F112" s="152">
        <v>0</v>
      </c>
      <c r="G112" s="152">
        <v>4</v>
      </c>
      <c r="H112" s="152">
        <v>245039</v>
      </c>
      <c r="I112" s="152">
        <v>1</v>
      </c>
      <c r="J112" s="152">
        <v>3</v>
      </c>
      <c r="K112" s="152">
        <v>3</v>
      </c>
      <c r="L112" s="152">
        <v>39</v>
      </c>
      <c r="M112" s="152">
        <v>1</v>
      </c>
      <c r="N112" s="152">
        <v>12000</v>
      </c>
      <c r="O112" s="202">
        <v>0</v>
      </c>
    </row>
    <row r="113" spans="1:15" ht="15" x14ac:dyDescent="0.15">
      <c r="A113" s="249"/>
      <c r="B113" s="252"/>
      <c r="C113" s="144" t="s">
        <v>187</v>
      </c>
      <c r="D113" s="145" t="s">
        <v>390</v>
      </c>
      <c r="E113" s="146">
        <v>0</v>
      </c>
      <c r="F113" s="146">
        <v>0</v>
      </c>
      <c r="G113" s="146">
        <v>8</v>
      </c>
      <c r="H113" s="146">
        <v>612653</v>
      </c>
      <c r="I113" s="146">
        <v>0</v>
      </c>
      <c r="J113" s="146">
        <v>0</v>
      </c>
      <c r="K113" s="146">
        <v>1</v>
      </c>
      <c r="L113" s="146">
        <v>80</v>
      </c>
      <c r="M113" s="146">
        <v>3</v>
      </c>
      <c r="N113" s="146">
        <v>85000</v>
      </c>
      <c r="O113" s="197">
        <v>0</v>
      </c>
    </row>
    <row r="114" spans="1:15" ht="15" x14ac:dyDescent="0.15">
      <c r="A114" s="249"/>
      <c r="B114" s="252"/>
      <c r="C114" s="144" t="s">
        <v>188</v>
      </c>
      <c r="D114" s="145" t="s">
        <v>393</v>
      </c>
      <c r="E114" s="146">
        <v>1</v>
      </c>
      <c r="F114" s="146">
        <v>150000</v>
      </c>
      <c r="G114" s="146">
        <v>4</v>
      </c>
      <c r="H114" s="146">
        <v>280000</v>
      </c>
      <c r="I114" s="146">
        <v>1</v>
      </c>
      <c r="J114" s="146">
        <v>3</v>
      </c>
      <c r="K114" s="146">
        <v>2</v>
      </c>
      <c r="L114" s="146">
        <v>17</v>
      </c>
      <c r="M114" s="146">
        <v>0</v>
      </c>
      <c r="N114" s="146">
        <v>0</v>
      </c>
      <c r="O114" s="197">
        <v>0</v>
      </c>
    </row>
    <row r="115" spans="1:15" ht="15" x14ac:dyDescent="0.15">
      <c r="A115" s="249"/>
      <c r="B115" s="252"/>
      <c r="C115" s="144" t="s">
        <v>189</v>
      </c>
      <c r="D115" s="145" t="s">
        <v>400</v>
      </c>
      <c r="E115" s="146">
        <v>1</v>
      </c>
      <c r="F115" s="146">
        <v>104162</v>
      </c>
      <c r="G115" s="146">
        <v>4</v>
      </c>
      <c r="H115" s="146">
        <v>144162</v>
      </c>
      <c r="I115" s="146">
        <v>0</v>
      </c>
      <c r="J115" s="146">
        <v>0</v>
      </c>
      <c r="K115" s="146">
        <v>0</v>
      </c>
      <c r="L115" s="146">
        <v>0</v>
      </c>
      <c r="M115" s="146">
        <v>0</v>
      </c>
      <c r="N115" s="146">
        <v>0</v>
      </c>
      <c r="O115" s="197">
        <v>0</v>
      </c>
    </row>
    <row r="116" spans="1:15" ht="15" x14ac:dyDescent="0.15">
      <c r="A116" s="249"/>
      <c r="B116" s="252"/>
      <c r="C116" s="144" t="s">
        <v>190</v>
      </c>
      <c r="D116" s="145" t="s">
        <v>395</v>
      </c>
      <c r="E116" s="146">
        <v>0</v>
      </c>
      <c r="F116" s="146">
        <v>0</v>
      </c>
      <c r="G116" s="146">
        <v>6</v>
      </c>
      <c r="H116" s="146">
        <v>1038351</v>
      </c>
      <c r="I116" s="146">
        <v>0</v>
      </c>
      <c r="J116" s="146">
        <v>0</v>
      </c>
      <c r="K116" s="146">
        <v>1</v>
      </c>
      <c r="L116" s="146">
        <v>84</v>
      </c>
      <c r="M116" s="146">
        <v>0</v>
      </c>
      <c r="N116" s="146">
        <v>0</v>
      </c>
      <c r="O116" s="197">
        <v>0</v>
      </c>
    </row>
    <row r="117" spans="1:15" ht="15" x14ac:dyDescent="0.15">
      <c r="A117" s="249"/>
      <c r="B117" s="253"/>
      <c r="C117" s="147" t="s">
        <v>191</v>
      </c>
      <c r="D117" s="148" t="s">
        <v>395</v>
      </c>
      <c r="E117" s="149">
        <v>0</v>
      </c>
      <c r="F117" s="149">
        <v>0</v>
      </c>
      <c r="G117" s="149">
        <v>0</v>
      </c>
      <c r="H117" s="149">
        <v>0</v>
      </c>
      <c r="I117" s="149">
        <v>0</v>
      </c>
      <c r="J117" s="149">
        <v>0</v>
      </c>
      <c r="K117" s="149">
        <v>0</v>
      </c>
      <c r="L117" s="149">
        <v>0</v>
      </c>
      <c r="M117" s="149">
        <v>0</v>
      </c>
      <c r="N117" s="149">
        <v>0</v>
      </c>
      <c r="O117" s="198">
        <v>0</v>
      </c>
    </row>
    <row r="118" spans="1:15" ht="14.25" customHeight="1" x14ac:dyDescent="0.15">
      <c r="A118" s="249"/>
      <c r="B118" s="254" t="s">
        <v>110</v>
      </c>
      <c r="C118" s="255"/>
      <c r="D118" s="199"/>
      <c r="E118" s="200">
        <v>2</v>
      </c>
      <c r="F118" s="200">
        <v>254162</v>
      </c>
      <c r="G118" s="200">
        <v>26</v>
      </c>
      <c r="H118" s="200">
        <v>2320205</v>
      </c>
      <c r="I118" s="200">
        <v>2</v>
      </c>
      <c r="J118" s="200">
        <v>6</v>
      </c>
      <c r="K118" s="200">
        <v>7</v>
      </c>
      <c r="L118" s="200">
        <v>220</v>
      </c>
      <c r="M118" s="200">
        <v>4</v>
      </c>
      <c r="N118" s="200">
        <v>97000</v>
      </c>
      <c r="O118" s="201">
        <v>0</v>
      </c>
    </row>
    <row r="119" spans="1:15" ht="15" x14ac:dyDescent="0.15">
      <c r="A119" s="249"/>
      <c r="B119" s="251">
        <v>2</v>
      </c>
      <c r="C119" s="150" t="s">
        <v>192</v>
      </c>
      <c r="D119" s="151" t="s">
        <v>396</v>
      </c>
      <c r="E119" s="152">
        <v>2</v>
      </c>
      <c r="F119" s="152">
        <v>55000</v>
      </c>
      <c r="G119" s="152">
        <v>4</v>
      </c>
      <c r="H119" s="152">
        <v>185091</v>
      </c>
      <c r="I119" s="152">
        <v>2</v>
      </c>
      <c r="J119" s="152">
        <v>18</v>
      </c>
      <c r="K119" s="152">
        <v>3</v>
      </c>
      <c r="L119" s="152">
        <v>20</v>
      </c>
      <c r="M119" s="152">
        <v>2</v>
      </c>
      <c r="N119" s="152">
        <v>16200</v>
      </c>
      <c r="O119" s="202">
        <v>0</v>
      </c>
    </row>
    <row r="120" spans="1:15" ht="15" x14ac:dyDescent="0.15">
      <c r="A120" s="249"/>
      <c r="B120" s="252"/>
      <c r="C120" s="144" t="s">
        <v>193</v>
      </c>
      <c r="D120" s="145" t="s">
        <v>394</v>
      </c>
      <c r="E120" s="146">
        <v>2</v>
      </c>
      <c r="F120" s="146">
        <v>202000</v>
      </c>
      <c r="G120" s="146">
        <v>11</v>
      </c>
      <c r="H120" s="146">
        <v>610350</v>
      </c>
      <c r="I120" s="146">
        <v>2</v>
      </c>
      <c r="J120" s="146">
        <v>38</v>
      </c>
      <c r="K120" s="146">
        <v>9</v>
      </c>
      <c r="L120" s="146">
        <v>87</v>
      </c>
      <c r="M120" s="146">
        <v>4</v>
      </c>
      <c r="N120" s="146">
        <v>67800</v>
      </c>
      <c r="O120" s="197">
        <v>0</v>
      </c>
    </row>
    <row r="121" spans="1:15" ht="15" x14ac:dyDescent="0.15">
      <c r="A121" s="249"/>
      <c r="B121" s="252"/>
      <c r="C121" s="144" t="s">
        <v>194</v>
      </c>
      <c r="D121" s="145" t="s">
        <v>391</v>
      </c>
      <c r="E121" s="146">
        <v>0</v>
      </c>
      <c r="F121" s="146">
        <v>0</v>
      </c>
      <c r="G121" s="146">
        <v>6</v>
      </c>
      <c r="H121" s="146">
        <v>358806</v>
      </c>
      <c r="I121" s="146">
        <v>1</v>
      </c>
      <c r="J121" s="146">
        <v>16</v>
      </c>
      <c r="K121" s="146">
        <v>7</v>
      </c>
      <c r="L121" s="146">
        <v>140</v>
      </c>
      <c r="M121" s="146">
        <v>2</v>
      </c>
      <c r="N121" s="146">
        <v>67400</v>
      </c>
      <c r="O121" s="197">
        <v>0</v>
      </c>
    </row>
    <row r="122" spans="1:15" ht="15" x14ac:dyDescent="0.15">
      <c r="A122" s="249"/>
      <c r="B122" s="252"/>
      <c r="C122" s="144" t="s">
        <v>195</v>
      </c>
      <c r="D122" s="145" t="s">
        <v>395</v>
      </c>
      <c r="E122" s="146">
        <v>0</v>
      </c>
      <c r="F122" s="146">
        <v>0</v>
      </c>
      <c r="G122" s="146">
        <v>0</v>
      </c>
      <c r="H122" s="146">
        <v>0</v>
      </c>
      <c r="I122" s="146">
        <v>0</v>
      </c>
      <c r="J122" s="146">
        <v>0</v>
      </c>
      <c r="K122" s="146">
        <v>0</v>
      </c>
      <c r="L122" s="146">
        <v>0</v>
      </c>
      <c r="M122" s="146">
        <v>0</v>
      </c>
      <c r="N122" s="146">
        <v>0</v>
      </c>
      <c r="O122" s="197">
        <v>0</v>
      </c>
    </row>
    <row r="123" spans="1:15" ht="15" x14ac:dyDescent="0.15">
      <c r="A123" s="249"/>
      <c r="B123" s="252"/>
      <c r="C123" s="144" t="s">
        <v>196</v>
      </c>
      <c r="D123" s="145" t="s">
        <v>395</v>
      </c>
      <c r="E123" s="146">
        <v>0</v>
      </c>
      <c r="F123" s="146">
        <v>0</v>
      </c>
      <c r="G123" s="146">
        <v>0</v>
      </c>
      <c r="H123" s="146">
        <v>0</v>
      </c>
      <c r="I123" s="146">
        <v>0</v>
      </c>
      <c r="J123" s="146">
        <v>0</v>
      </c>
      <c r="K123" s="146">
        <v>1</v>
      </c>
      <c r="L123" s="146">
        <v>3</v>
      </c>
      <c r="M123" s="146">
        <v>0</v>
      </c>
      <c r="N123" s="146">
        <v>0</v>
      </c>
      <c r="O123" s="197">
        <v>0</v>
      </c>
    </row>
    <row r="124" spans="1:15" ht="15" x14ac:dyDescent="0.15">
      <c r="A124" s="249"/>
      <c r="B124" s="253"/>
      <c r="C124" s="147" t="s">
        <v>197</v>
      </c>
      <c r="D124" s="148" t="s">
        <v>390</v>
      </c>
      <c r="E124" s="149">
        <v>1</v>
      </c>
      <c r="F124" s="149">
        <v>160000</v>
      </c>
      <c r="G124" s="149">
        <v>9</v>
      </c>
      <c r="H124" s="149">
        <v>1595624</v>
      </c>
      <c r="I124" s="149">
        <v>1</v>
      </c>
      <c r="J124" s="149">
        <v>6</v>
      </c>
      <c r="K124" s="149">
        <v>1</v>
      </c>
      <c r="L124" s="149">
        <v>6</v>
      </c>
      <c r="M124" s="149">
        <v>1</v>
      </c>
      <c r="N124" s="149">
        <v>19000</v>
      </c>
      <c r="O124" s="198">
        <v>0</v>
      </c>
    </row>
    <row r="125" spans="1:15" ht="14.25" customHeight="1" x14ac:dyDescent="0.15">
      <c r="A125" s="249"/>
      <c r="B125" s="254" t="s">
        <v>110</v>
      </c>
      <c r="C125" s="255"/>
      <c r="D125" s="199"/>
      <c r="E125" s="200">
        <v>5</v>
      </c>
      <c r="F125" s="200">
        <v>417000</v>
      </c>
      <c r="G125" s="200">
        <v>30</v>
      </c>
      <c r="H125" s="200">
        <v>2749871</v>
      </c>
      <c r="I125" s="200">
        <v>6</v>
      </c>
      <c r="J125" s="200">
        <v>78</v>
      </c>
      <c r="K125" s="200">
        <v>21</v>
      </c>
      <c r="L125" s="200">
        <v>256</v>
      </c>
      <c r="M125" s="200">
        <v>9</v>
      </c>
      <c r="N125" s="200">
        <v>170400</v>
      </c>
      <c r="O125" s="201">
        <v>0</v>
      </c>
    </row>
    <row r="126" spans="1:15" ht="15" x14ac:dyDescent="0.15">
      <c r="A126" s="249"/>
      <c r="B126" s="251">
        <v>3</v>
      </c>
      <c r="C126" s="150" t="s">
        <v>198</v>
      </c>
      <c r="D126" s="151" t="s">
        <v>394</v>
      </c>
      <c r="E126" s="152">
        <v>1</v>
      </c>
      <c r="F126" s="152">
        <v>13400</v>
      </c>
      <c r="G126" s="152">
        <v>13</v>
      </c>
      <c r="H126" s="152">
        <v>1100595</v>
      </c>
      <c r="I126" s="152">
        <v>0</v>
      </c>
      <c r="J126" s="152">
        <v>0</v>
      </c>
      <c r="K126" s="152">
        <v>7</v>
      </c>
      <c r="L126" s="152">
        <v>200</v>
      </c>
      <c r="M126" s="152">
        <v>4</v>
      </c>
      <c r="N126" s="152">
        <v>106000</v>
      </c>
      <c r="O126" s="202">
        <v>0</v>
      </c>
    </row>
    <row r="127" spans="1:15" ht="15" x14ac:dyDescent="0.15">
      <c r="A127" s="249"/>
      <c r="B127" s="252"/>
      <c r="C127" s="144" t="s">
        <v>199</v>
      </c>
      <c r="D127" s="145" t="s">
        <v>394</v>
      </c>
      <c r="E127" s="146">
        <v>1</v>
      </c>
      <c r="F127" s="146">
        <v>29400</v>
      </c>
      <c r="G127" s="146">
        <v>12</v>
      </c>
      <c r="H127" s="146">
        <v>1357595</v>
      </c>
      <c r="I127" s="146">
        <v>2</v>
      </c>
      <c r="J127" s="146">
        <v>75</v>
      </c>
      <c r="K127" s="146">
        <v>20</v>
      </c>
      <c r="L127" s="146">
        <v>430</v>
      </c>
      <c r="M127" s="146">
        <v>2</v>
      </c>
      <c r="N127" s="146">
        <v>55600</v>
      </c>
      <c r="O127" s="197">
        <v>45</v>
      </c>
    </row>
    <row r="128" spans="1:15" ht="15" x14ac:dyDescent="0.15">
      <c r="A128" s="249"/>
      <c r="B128" s="252"/>
      <c r="C128" s="144" t="s">
        <v>200</v>
      </c>
      <c r="D128" s="145" t="s">
        <v>395</v>
      </c>
      <c r="E128" s="146">
        <v>0</v>
      </c>
      <c r="F128" s="146">
        <v>0</v>
      </c>
      <c r="G128" s="146">
        <v>13</v>
      </c>
      <c r="H128" s="146">
        <v>826443</v>
      </c>
      <c r="I128" s="146">
        <v>1</v>
      </c>
      <c r="J128" s="146">
        <v>6</v>
      </c>
      <c r="K128" s="146">
        <v>6</v>
      </c>
      <c r="L128" s="146">
        <v>48</v>
      </c>
      <c r="M128" s="146">
        <v>0</v>
      </c>
      <c r="N128" s="146">
        <v>0</v>
      </c>
      <c r="O128" s="197">
        <v>0</v>
      </c>
    </row>
    <row r="129" spans="1:15" ht="15" x14ac:dyDescent="0.15">
      <c r="A129" s="249"/>
      <c r="B129" s="252"/>
      <c r="C129" s="144" t="s">
        <v>201</v>
      </c>
      <c r="D129" s="145" t="s">
        <v>398</v>
      </c>
      <c r="E129" s="146">
        <v>2</v>
      </c>
      <c r="F129" s="146">
        <v>33400</v>
      </c>
      <c r="G129" s="146">
        <v>4</v>
      </c>
      <c r="H129" s="146">
        <v>83400</v>
      </c>
      <c r="I129" s="146">
        <v>1</v>
      </c>
      <c r="J129" s="146">
        <v>8</v>
      </c>
      <c r="K129" s="146">
        <v>3</v>
      </c>
      <c r="L129" s="146">
        <v>28</v>
      </c>
      <c r="M129" s="146">
        <v>2</v>
      </c>
      <c r="N129" s="146">
        <v>36800</v>
      </c>
      <c r="O129" s="197">
        <v>0</v>
      </c>
    </row>
    <row r="130" spans="1:15" ht="15" x14ac:dyDescent="0.15">
      <c r="A130" s="249"/>
      <c r="B130" s="253"/>
      <c r="C130" s="144" t="s">
        <v>202</v>
      </c>
      <c r="D130" s="145" t="s">
        <v>395</v>
      </c>
      <c r="E130" s="146">
        <v>0</v>
      </c>
      <c r="F130" s="146">
        <v>0</v>
      </c>
      <c r="G130" s="146">
        <v>3</v>
      </c>
      <c r="H130" s="146">
        <v>370182</v>
      </c>
      <c r="I130" s="146">
        <v>0</v>
      </c>
      <c r="J130" s="146">
        <v>0</v>
      </c>
      <c r="K130" s="146">
        <v>1</v>
      </c>
      <c r="L130" s="146">
        <v>48</v>
      </c>
      <c r="M130" s="146">
        <v>1</v>
      </c>
      <c r="N130" s="146">
        <v>39600</v>
      </c>
      <c r="O130" s="197">
        <v>0</v>
      </c>
    </row>
    <row r="131" spans="1:15" ht="14.25" customHeight="1" x14ac:dyDescent="0.15">
      <c r="A131" s="250"/>
      <c r="B131" s="254" t="s">
        <v>110</v>
      </c>
      <c r="C131" s="255"/>
      <c r="D131" s="199"/>
      <c r="E131" s="200">
        <v>4</v>
      </c>
      <c r="F131" s="200">
        <v>76200</v>
      </c>
      <c r="G131" s="200">
        <v>45</v>
      </c>
      <c r="H131" s="200">
        <v>3738215</v>
      </c>
      <c r="I131" s="200">
        <v>4</v>
      </c>
      <c r="J131" s="200">
        <v>89</v>
      </c>
      <c r="K131" s="200">
        <v>37</v>
      </c>
      <c r="L131" s="200">
        <v>754</v>
      </c>
      <c r="M131" s="200">
        <v>9</v>
      </c>
      <c r="N131" s="200">
        <v>238000</v>
      </c>
      <c r="O131" s="201">
        <v>45</v>
      </c>
    </row>
    <row r="132" spans="1:15" ht="14.25" customHeight="1" x14ac:dyDescent="0.15">
      <c r="A132" s="243" t="s">
        <v>116</v>
      </c>
      <c r="B132" s="244"/>
      <c r="C132" s="245"/>
      <c r="D132" s="203"/>
      <c r="E132" s="204">
        <v>11</v>
      </c>
      <c r="F132" s="204">
        <v>747362</v>
      </c>
      <c r="G132" s="204">
        <v>101</v>
      </c>
      <c r="H132" s="204">
        <v>8808291</v>
      </c>
      <c r="I132" s="204">
        <v>12</v>
      </c>
      <c r="J132" s="204">
        <v>173</v>
      </c>
      <c r="K132" s="204">
        <v>65</v>
      </c>
      <c r="L132" s="204">
        <v>1230</v>
      </c>
      <c r="M132" s="204">
        <v>22</v>
      </c>
      <c r="N132" s="204">
        <v>505400</v>
      </c>
      <c r="O132" s="205">
        <v>45</v>
      </c>
    </row>
    <row r="133" spans="1:15" ht="15" x14ac:dyDescent="0.15">
      <c r="A133" s="248">
        <v>10</v>
      </c>
      <c r="B133" s="251">
        <v>1</v>
      </c>
      <c r="C133" s="150" t="s">
        <v>203</v>
      </c>
      <c r="D133" s="151" t="s">
        <v>395</v>
      </c>
      <c r="E133" s="152">
        <v>1</v>
      </c>
      <c r="F133" s="152">
        <v>10000</v>
      </c>
      <c r="G133" s="152">
        <v>5</v>
      </c>
      <c r="H133" s="152">
        <v>107000</v>
      </c>
      <c r="I133" s="152">
        <v>2</v>
      </c>
      <c r="J133" s="152">
        <v>50</v>
      </c>
      <c r="K133" s="152">
        <v>7</v>
      </c>
      <c r="L133" s="152">
        <v>172</v>
      </c>
      <c r="M133" s="152">
        <v>3</v>
      </c>
      <c r="N133" s="152">
        <v>77200</v>
      </c>
      <c r="O133" s="202">
        <v>0</v>
      </c>
    </row>
    <row r="134" spans="1:15" ht="15" x14ac:dyDescent="0.15">
      <c r="A134" s="249"/>
      <c r="B134" s="252"/>
      <c r="C134" s="144" t="s">
        <v>204</v>
      </c>
      <c r="D134" s="145" t="s">
        <v>395</v>
      </c>
      <c r="E134" s="146">
        <v>0</v>
      </c>
      <c r="F134" s="146">
        <v>0</v>
      </c>
      <c r="G134" s="146">
        <v>3</v>
      </c>
      <c r="H134" s="146">
        <v>60000</v>
      </c>
      <c r="I134" s="146">
        <v>0</v>
      </c>
      <c r="J134" s="146">
        <v>0</v>
      </c>
      <c r="K134" s="146">
        <v>1</v>
      </c>
      <c r="L134" s="146">
        <v>30</v>
      </c>
      <c r="M134" s="146">
        <v>1</v>
      </c>
      <c r="N134" s="146">
        <v>25000</v>
      </c>
      <c r="O134" s="197">
        <v>0</v>
      </c>
    </row>
    <row r="135" spans="1:15" ht="15" x14ac:dyDescent="0.15">
      <c r="A135" s="249"/>
      <c r="B135" s="253"/>
      <c r="C135" s="144" t="s">
        <v>205</v>
      </c>
      <c r="D135" s="145" t="s">
        <v>397</v>
      </c>
      <c r="E135" s="146">
        <v>0</v>
      </c>
      <c r="F135" s="146">
        <v>0</v>
      </c>
      <c r="G135" s="146">
        <v>5</v>
      </c>
      <c r="H135" s="146">
        <v>245000</v>
      </c>
      <c r="I135" s="146">
        <v>0</v>
      </c>
      <c r="J135" s="146">
        <v>0</v>
      </c>
      <c r="K135" s="146">
        <v>4</v>
      </c>
      <c r="L135" s="146">
        <v>66</v>
      </c>
      <c r="M135" s="146">
        <v>0</v>
      </c>
      <c r="N135" s="146">
        <v>0</v>
      </c>
      <c r="O135" s="197">
        <v>0</v>
      </c>
    </row>
    <row r="136" spans="1:15" ht="15" x14ac:dyDescent="0.15">
      <c r="A136" s="249"/>
      <c r="B136" s="254" t="s">
        <v>110</v>
      </c>
      <c r="C136" s="255"/>
      <c r="D136" s="199"/>
      <c r="E136" s="200">
        <v>1</v>
      </c>
      <c r="F136" s="200">
        <v>10000</v>
      </c>
      <c r="G136" s="200">
        <v>13</v>
      </c>
      <c r="H136" s="200">
        <v>412000</v>
      </c>
      <c r="I136" s="200">
        <v>2</v>
      </c>
      <c r="J136" s="200">
        <v>50</v>
      </c>
      <c r="K136" s="200">
        <v>12</v>
      </c>
      <c r="L136" s="200">
        <v>268</v>
      </c>
      <c r="M136" s="200">
        <v>4</v>
      </c>
      <c r="N136" s="200">
        <v>102200</v>
      </c>
      <c r="O136" s="201">
        <v>0</v>
      </c>
    </row>
    <row r="137" spans="1:15" ht="15" x14ac:dyDescent="0.15">
      <c r="A137" s="249"/>
      <c r="B137" s="251">
        <v>2</v>
      </c>
      <c r="C137" s="150" t="s">
        <v>206</v>
      </c>
      <c r="D137" s="151" t="s">
        <v>396</v>
      </c>
      <c r="E137" s="152">
        <v>5</v>
      </c>
      <c r="F137" s="152">
        <v>34600</v>
      </c>
      <c r="G137" s="152">
        <v>10</v>
      </c>
      <c r="H137" s="152">
        <v>125450</v>
      </c>
      <c r="I137" s="152">
        <v>5</v>
      </c>
      <c r="J137" s="152">
        <v>50</v>
      </c>
      <c r="K137" s="152">
        <v>10</v>
      </c>
      <c r="L137" s="152">
        <v>138</v>
      </c>
      <c r="M137" s="152">
        <v>9</v>
      </c>
      <c r="N137" s="152">
        <v>223200</v>
      </c>
      <c r="O137" s="202">
        <v>0</v>
      </c>
    </row>
    <row r="138" spans="1:15" ht="15" x14ac:dyDescent="0.15">
      <c r="A138" s="249"/>
      <c r="B138" s="252"/>
      <c r="C138" s="144" t="s">
        <v>207</v>
      </c>
      <c r="D138" s="145" t="s">
        <v>400</v>
      </c>
      <c r="E138" s="146">
        <v>0</v>
      </c>
      <c r="F138" s="146">
        <v>0</v>
      </c>
      <c r="G138" s="146">
        <v>10</v>
      </c>
      <c r="H138" s="146">
        <v>213219</v>
      </c>
      <c r="I138" s="146">
        <v>1</v>
      </c>
      <c r="J138" s="146">
        <v>19</v>
      </c>
      <c r="K138" s="146">
        <v>13</v>
      </c>
      <c r="L138" s="146">
        <v>439</v>
      </c>
      <c r="M138" s="146">
        <v>6</v>
      </c>
      <c r="N138" s="146">
        <v>136000</v>
      </c>
      <c r="O138" s="197">
        <v>0</v>
      </c>
    </row>
    <row r="139" spans="1:15" ht="15" x14ac:dyDescent="0.15">
      <c r="A139" s="249"/>
      <c r="B139" s="252"/>
      <c r="C139" s="144" t="s">
        <v>208</v>
      </c>
      <c r="D139" s="145" t="s">
        <v>394</v>
      </c>
      <c r="E139" s="146">
        <v>2</v>
      </c>
      <c r="F139" s="146">
        <v>65000</v>
      </c>
      <c r="G139" s="146">
        <v>4</v>
      </c>
      <c r="H139" s="146">
        <v>269578</v>
      </c>
      <c r="I139" s="146">
        <v>3</v>
      </c>
      <c r="J139" s="146">
        <v>10</v>
      </c>
      <c r="K139" s="146">
        <v>21</v>
      </c>
      <c r="L139" s="146">
        <v>433</v>
      </c>
      <c r="M139" s="146">
        <v>1</v>
      </c>
      <c r="N139" s="146">
        <v>52000</v>
      </c>
      <c r="O139" s="197">
        <v>0</v>
      </c>
    </row>
    <row r="140" spans="1:15" ht="15" x14ac:dyDescent="0.15">
      <c r="A140" s="249"/>
      <c r="B140" s="252"/>
      <c r="C140" s="144" t="s">
        <v>209</v>
      </c>
      <c r="D140" s="145" t="s">
        <v>395</v>
      </c>
      <c r="E140" s="146">
        <v>0</v>
      </c>
      <c r="F140" s="146">
        <v>0</v>
      </c>
      <c r="G140" s="146">
        <v>0</v>
      </c>
      <c r="H140" s="146">
        <v>0</v>
      </c>
      <c r="I140" s="146">
        <v>0</v>
      </c>
      <c r="J140" s="146">
        <v>0</v>
      </c>
      <c r="K140" s="146">
        <v>0</v>
      </c>
      <c r="L140" s="146">
        <v>0</v>
      </c>
      <c r="M140" s="146">
        <v>0</v>
      </c>
      <c r="N140" s="146">
        <v>0</v>
      </c>
      <c r="O140" s="197">
        <v>0</v>
      </c>
    </row>
    <row r="141" spans="1:15" ht="15" x14ac:dyDescent="0.15">
      <c r="A141" s="249"/>
      <c r="B141" s="253"/>
      <c r="C141" s="147" t="s">
        <v>210</v>
      </c>
      <c r="D141" s="148" t="s">
        <v>390</v>
      </c>
      <c r="E141" s="149">
        <v>1</v>
      </c>
      <c r="F141" s="149">
        <v>31000</v>
      </c>
      <c r="G141" s="149">
        <v>10</v>
      </c>
      <c r="H141" s="149">
        <v>87700</v>
      </c>
      <c r="I141" s="149">
        <v>3</v>
      </c>
      <c r="J141" s="149">
        <v>16</v>
      </c>
      <c r="K141" s="149">
        <v>12</v>
      </c>
      <c r="L141" s="149">
        <v>118</v>
      </c>
      <c r="M141" s="149">
        <v>9</v>
      </c>
      <c r="N141" s="149">
        <v>212400</v>
      </c>
      <c r="O141" s="198">
        <v>0</v>
      </c>
    </row>
    <row r="142" spans="1:15" ht="15" customHeight="1" x14ac:dyDescent="0.15">
      <c r="A142" s="250"/>
      <c r="B142" s="254" t="s">
        <v>110</v>
      </c>
      <c r="C142" s="255"/>
      <c r="D142" s="199"/>
      <c r="E142" s="200">
        <v>8</v>
      </c>
      <c r="F142" s="200">
        <v>130600</v>
      </c>
      <c r="G142" s="200">
        <v>34</v>
      </c>
      <c r="H142" s="200">
        <v>695947</v>
      </c>
      <c r="I142" s="200">
        <v>12</v>
      </c>
      <c r="J142" s="200">
        <v>95</v>
      </c>
      <c r="K142" s="200">
        <v>56</v>
      </c>
      <c r="L142" s="200">
        <v>1128</v>
      </c>
      <c r="M142" s="200">
        <v>25</v>
      </c>
      <c r="N142" s="200">
        <v>623600</v>
      </c>
      <c r="O142" s="201">
        <v>0</v>
      </c>
    </row>
    <row r="143" spans="1:15" ht="15" customHeight="1" x14ac:dyDescent="0.15">
      <c r="A143" s="243" t="s">
        <v>116</v>
      </c>
      <c r="B143" s="244"/>
      <c r="C143" s="245"/>
      <c r="D143" s="203"/>
      <c r="E143" s="204">
        <v>9</v>
      </c>
      <c r="F143" s="204">
        <v>140600</v>
      </c>
      <c r="G143" s="204">
        <v>47</v>
      </c>
      <c r="H143" s="204">
        <v>1107947</v>
      </c>
      <c r="I143" s="204">
        <v>14</v>
      </c>
      <c r="J143" s="204">
        <v>145</v>
      </c>
      <c r="K143" s="204">
        <v>68</v>
      </c>
      <c r="L143" s="204">
        <v>1396</v>
      </c>
      <c r="M143" s="204">
        <v>29</v>
      </c>
      <c r="N143" s="204">
        <v>725800</v>
      </c>
      <c r="O143" s="205">
        <v>0</v>
      </c>
    </row>
    <row r="144" spans="1:15" ht="15" x14ac:dyDescent="0.15">
      <c r="A144" s="259">
        <v>11</v>
      </c>
      <c r="B144" s="262">
        <v>1</v>
      </c>
      <c r="C144" s="150" t="s">
        <v>211</v>
      </c>
      <c r="D144" s="151" t="s">
        <v>395</v>
      </c>
      <c r="E144" s="152">
        <v>2</v>
      </c>
      <c r="F144" s="152">
        <v>45416</v>
      </c>
      <c r="G144" s="152">
        <v>5</v>
      </c>
      <c r="H144" s="152">
        <v>83416</v>
      </c>
      <c r="I144" s="152">
        <v>1</v>
      </c>
      <c r="J144" s="152">
        <v>1</v>
      </c>
      <c r="K144" s="152">
        <v>3</v>
      </c>
      <c r="L144" s="152">
        <v>35</v>
      </c>
      <c r="M144" s="152">
        <v>1</v>
      </c>
      <c r="N144" s="152">
        <v>9200</v>
      </c>
      <c r="O144" s="202">
        <v>0</v>
      </c>
    </row>
    <row r="145" spans="1:15" ht="15" x14ac:dyDescent="0.15">
      <c r="A145" s="260"/>
      <c r="B145" s="263"/>
      <c r="C145" s="144" t="s">
        <v>212</v>
      </c>
      <c r="D145" s="145" t="s">
        <v>395</v>
      </c>
      <c r="E145" s="146">
        <v>0</v>
      </c>
      <c r="F145" s="146">
        <v>0</v>
      </c>
      <c r="G145" s="146">
        <v>0</v>
      </c>
      <c r="H145" s="146">
        <v>0</v>
      </c>
      <c r="I145" s="146">
        <v>0</v>
      </c>
      <c r="J145" s="146">
        <v>0</v>
      </c>
      <c r="K145" s="146">
        <v>1</v>
      </c>
      <c r="L145" s="146">
        <v>11</v>
      </c>
      <c r="M145" s="146">
        <v>1</v>
      </c>
      <c r="N145" s="146">
        <v>9200</v>
      </c>
      <c r="O145" s="197">
        <v>0</v>
      </c>
    </row>
    <row r="146" spans="1:15" ht="15" x14ac:dyDescent="0.15">
      <c r="A146" s="260"/>
      <c r="B146" s="264"/>
      <c r="C146" s="147" t="s">
        <v>213</v>
      </c>
      <c r="D146" s="148" t="s">
        <v>395</v>
      </c>
      <c r="E146" s="149">
        <v>0</v>
      </c>
      <c r="F146" s="149">
        <v>0</v>
      </c>
      <c r="G146" s="149">
        <v>11</v>
      </c>
      <c r="H146" s="149">
        <v>739130</v>
      </c>
      <c r="I146" s="149">
        <v>0</v>
      </c>
      <c r="J146" s="149">
        <v>0</v>
      </c>
      <c r="K146" s="149">
        <v>14</v>
      </c>
      <c r="L146" s="149">
        <v>106</v>
      </c>
      <c r="M146" s="149">
        <v>5</v>
      </c>
      <c r="N146" s="149">
        <v>84000</v>
      </c>
      <c r="O146" s="198">
        <v>2</v>
      </c>
    </row>
    <row r="147" spans="1:15" ht="15" x14ac:dyDescent="0.15">
      <c r="A147" s="260"/>
      <c r="B147" s="265" t="s">
        <v>110</v>
      </c>
      <c r="C147" s="255"/>
      <c r="D147" s="199"/>
      <c r="E147" s="200">
        <v>2</v>
      </c>
      <c r="F147" s="200">
        <v>45416</v>
      </c>
      <c r="G147" s="200">
        <v>16</v>
      </c>
      <c r="H147" s="200">
        <v>822546</v>
      </c>
      <c r="I147" s="200">
        <v>1</v>
      </c>
      <c r="J147" s="200">
        <v>1</v>
      </c>
      <c r="K147" s="200">
        <v>18</v>
      </c>
      <c r="L147" s="200">
        <v>152</v>
      </c>
      <c r="M147" s="200">
        <v>7</v>
      </c>
      <c r="N147" s="200">
        <v>102400</v>
      </c>
      <c r="O147" s="201">
        <v>2</v>
      </c>
    </row>
    <row r="148" spans="1:15" ht="15" x14ac:dyDescent="0.15">
      <c r="A148" s="260"/>
      <c r="B148" s="266">
        <v>2</v>
      </c>
      <c r="C148" s="166" t="s">
        <v>214</v>
      </c>
      <c r="D148" s="151" t="s">
        <v>394</v>
      </c>
      <c r="E148" s="152">
        <v>5</v>
      </c>
      <c r="F148" s="152">
        <v>210195</v>
      </c>
      <c r="G148" s="152">
        <v>10</v>
      </c>
      <c r="H148" s="152">
        <v>343235</v>
      </c>
      <c r="I148" s="152">
        <v>1</v>
      </c>
      <c r="J148" s="152">
        <v>34</v>
      </c>
      <c r="K148" s="152">
        <v>5</v>
      </c>
      <c r="L148" s="152">
        <v>114</v>
      </c>
      <c r="M148" s="152">
        <v>3</v>
      </c>
      <c r="N148" s="152">
        <v>45800</v>
      </c>
      <c r="O148" s="202">
        <v>0</v>
      </c>
    </row>
    <row r="149" spans="1:15" ht="15" x14ac:dyDescent="0.15">
      <c r="A149" s="260"/>
      <c r="B149" s="267"/>
      <c r="C149" s="167" t="s">
        <v>215</v>
      </c>
      <c r="D149" s="145" t="s">
        <v>392</v>
      </c>
      <c r="E149" s="146">
        <v>0</v>
      </c>
      <c r="F149" s="146">
        <v>0</v>
      </c>
      <c r="G149" s="146">
        <v>3</v>
      </c>
      <c r="H149" s="146">
        <v>2128080</v>
      </c>
      <c r="I149" s="146">
        <v>0</v>
      </c>
      <c r="J149" s="146">
        <v>0</v>
      </c>
      <c r="K149" s="146">
        <v>3</v>
      </c>
      <c r="L149" s="146">
        <v>53</v>
      </c>
      <c r="M149" s="146">
        <v>1</v>
      </c>
      <c r="N149" s="146">
        <v>7800</v>
      </c>
      <c r="O149" s="197">
        <v>0</v>
      </c>
    </row>
    <row r="150" spans="1:15" ht="15" x14ac:dyDescent="0.15">
      <c r="A150" s="260"/>
      <c r="B150" s="267"/>
      <c r="C150" s="168" t="s">
        <v>216</v>
      </c>
      <c r="D150" s="148" t="s">
        <v>390</v>
      </c>
      <c r="E150" s="149">
        <v>0</v>
      </c>
      <c r="F150" s="149">
        <v>0</v>
      </c>
      <c r="G150" s="149">
        <v>3</v>
      </c>
      <c r="H150" s="149">
        <v>49940</v>
      </c>
      <c r="I150" s="149">
        <v>0</v>
      </c>
      <c r="J150" s="149">
        <v>0</v>
      </c>
      <c r="K150" s="149">
        <v>3</v>
      </c>
      <c r="L150" s="149">
        <v>18</v>
      </c>
      <c r="M150" s="149">
        <v>3</v>
      </c>
      <c r="N150" s="149">
        <v>79800</v>
      </c>
      <c r="O150" s="198">
        <v>0</v>
      </c>
    </row>
    <row r="151" spans="1:15" ht="15" x14ac:dyDescent="0.15">
      <c r="A151" s="260"/>
      <c r="B151" s="268"/>
      <c r="C151" s="159" t="s">
        <v>404</v>
      </c>
      <c r="D151" s="160" t="s">
        <v>299</v>
      </c>
      <c r="E151" s="161">
        <v>0</v>
      </c>
      <c r="F151" s="161">
        <v>0</v>
      </c>
      <c r="G151" s="161">
        <v>3</v>
      </c>
      <c r="H151" s="161">
        <v>136737</v>
      </c>
      <c r="I151" s="161">
        <v>0</v>
      </c>
      <c r="J151" s="161">
        <v>0</v>
      </c>
      <c r="K151" s="161">
        <v>0</v>
      </c>
      <c r="L151" s="161">
        <v>0</v>
      </c>
      <c r="M151" s="161">
        <v>0</v>
      </c>
      <c r="N151" s="161">
        <v>0</v>
      </c>
      <c r="O151" s="208">
        <v>0</v>
      </c>
    </row>
    <row r="152" spans="1:15" ht="15" x14ac:dyDescent="0.15">
      <c r="A152" s="261"/>
      <c r="B152" s="265" t="s">
        <v>110</v>
      </c>
      <c r="C152" s="255"/>
      <c r="D152" s="199"/>
      <c r="E152" s="200">
        <v>5</v>
      </c>
      <c r="F152" s="200">
        <v>210195</v>
      </c>
      <c r="G152" s="200">
        <v>19</v>
      </c>
      <c r="H152" s="200">
        <v>2657992</v>
      </c>
      <c r="I152" s="200">
        <v>1</v>
      </c>
      <c r="J152" s="200">
        <v>34</v>
      </c>
      <c r="K152" s="200">
        <v>11</v>
      </c>
      <c r="L152" s="200">
        <v>185</v>
      </c>
      <c r="M152" s="200">
        <v>7</v>
      </c>
      <c r="N152" s="200">
        <v>133400</v>
      </c>
      <c r="O152" s="201">
        <v>0</v>
      </c>
    </row>
    <row r="153" spans="1:15" ht="15" x14ac:dyDescent="0.15">
      <c r="A153" s="243" t="s">
        <v>116</v>
      </c>
      <c r="B153" s="244"/>
      <c r="C153" s="245"/>
      <c r="D153" s="203"/>
      <c r="E153" s="204">
        <v>7</v>
      </c>
      <c r="F153" s="204">
        <v>255611</v>
      </c>
      <c r="G153" s="204">
        <v>35</v>
      </c>
      <c r="H153" s="204">
        <v>3480538</v>
      </c>
      <c r="I153" s="204">
        <v>2</v>
      </c>
      <c r="J153" s="204">
        <v>35</v>
      </c>
      <c r="K153" s="204">
        <v>29</v>
      </c>
      <c r="L153" s="204">
        <v>337</v>
      </c>
      <c r="M153" s="204">
        <v>14</v>
      </c>
      <c r="N153" s="204">
        <v>235800</v>
      </c>
      <c r="O153" s="205">
        <v>2</v>
      </c>
    </row>
    <row r="154" spans="1:15" ht="15" x14ac:dyDescent="0.15">
      <c r="A154" s="248">
        <v>12</v>
      </c>
      <c r="B154" s="251">
        <v>1</v>
      </c>
      <c r="C154" s="144" t="s">
        <v>217</v>
      </c>
      <c r="D154" s="145" t="s">
        <v>394</v>
      </c>
      <c r="E154" s="146">
        <v>3</v>
      </c>
      <c r="F154" s="146">
        <v>48900</v>
      </c>
      <c r="G154" s="146">
        <v>3</v>
      </c>
      <c r="H154" s="146">
        <v>48900</v>
      </c>
      <c r="I154" s="146">
        <v>4</v>
      </c>
      <c r="J154" s="146">
        <v>23.5</v>
      </c>
      <c r="K154" s="146">
        <v>4</v>
      </c>
      <c r="L154" s="146">
        <v>23.5</v>
      </c>
      <c r="M154" s="146">
        <v>5</v>
      </c>
      <c r="N154" s="146">
        <v>52000</v>
      </c>
      <c r="O154" s="197">
        <v>11</v>
      </c>
    </row>
    <row r="155" spans="1:15" ht="15" x14ac:dyDescent="0.15">
      <c r="A155" s="249"/>
      <c r="B155" s="252"/>
      <c r="C155" s="144" t="s">
        <v>218</v>
      </c>
      <c r="D155" s="145" t="s">
        <v>393</v>
      </c>
      <c r="E155" s="146">
        <v>0</v>
      </c>
      <c r="F155" s="146">
        <v>0</v>
      </c>
      <c r="G155" s="146">
        <v>1</v>
      </c>
      <c r="H155" s="146">
        <v>8000</v>
      </c>
      <c r="I155" s="146">
        <v>1</v>
      </c>
      <c r="J155" s="146">
        <v>3</v>
      </c>
      <c r="K155" s="146">
        <v>17</v>
      </c>
      <c r="L155" s="146">
        <v>519.5</v>
      </c>
      <c r="M155" s="146">
        <v>1</v>
      </c>
      <c r="N155" s="146">
        <v>0</v>
      </c>
      <c r="O155" s="197">
        <v>0</v>
      </c>
    </row>
    <row r="156" spans="1:15" ht="15" x14ac:dyDescent="0.15">
      <c r="A156" s="249"/>
      <c r="B156" s="253"/>
      <c r="C156" s="147" t="s">
        <v>219</v>
      </c>
      <c r="D156" s="148" t="s">
        <v>393</v>
      </c>
      <c r="E156" s="149">
        <v>0</v>
      </c>
      <c r="F156" s="149">
        <v>0</v>
      </c>
      <c r="G156" s="149">
        <v>5</v>
      </c>
      <c r="H156" s="149">
        <v>199724</v>
      </c>
      <c r="I156" s="149">
        <v>0</v>
      </c>
      <c r="J156" s="149">
        <v>0</v>
      </c>
      <c r="K156" s="149">
        <v>2</v>
      </c>
      <c r="L156" s="149">
        <v>106</v>
      </c>
      <c r="M156" s="149">
        <v>2</v>
      </c>
      <c r="N156" s="149">
        <v>43800</v>
      </c>
      <c r="O156" s="198">
        <v>0</v>
      </c>
    </row>
    <row r="157" spans="1:15" ht="15" x14ac:dyDescent="0.15">
      <c r="A157" s="249"/>
      <c r="B157" s="254" t="s">
        <v>110</v>
      </c>
      <c r="C157" s="255"/>
      <c r="D157" s="199"/>
      <c r="E157" s="200">
        <v>3</v>
      </c>
      <c r="F157" s="200">
        <v>48900</v>
      </c>
      <c r="G157" s="200">
        <v>9</v>
      </c>
      <c r="H157" s="200">
        <v>256624</v>
      </c>
      <c r="I157" s="200">
        <v>5</v>
      </c>
      <c r="J157" s="200">
        <v>26.5</v>
      </c>
      <c r="K157" s="200">
        <v>23</v>
      </c>
      <c r="L157" s="200">
        <v>649</v>
      </c>
      <c r="M157" s="200">
        <v>8</v>
      </c>
      <c r="N157" s="200">
        <v>95800</v>
      </c>
      <c r="O157" s="201">
        <v>11</v>
      </c>
    </row>
    <row r="158" spans="1:15" ht="15" x14ac:dyDescent="0.15">
      <c r="A158" s="249"/>
      <c r="B158" s="251">
        <v>2</v>
      </c>
      <c r="C158" s="150" t="s">
        <v>220</v>
      </c>
      <c r="D158" s="151" t="s">
        <v>393</v>
      </c>
      <c r="E158" s="152">
        <v>2</v>
      </c>
      <c r="F158" s="152">
        <v>38800</v>
      </c>
      <c r="G158" s="152">
        <v>5</v>
      </c>
      <c r="H158" s="152">
        <v>79800</v>
      </c>
      <c r="I158" s="152">
        <v>0</v>
      </c>
      <c r="J158" s="152">
        <v>0</v>
      </c>
      <c r="K158" s="152">
        <v>2</v>
      </c>
      <c r="L158" s="152">
        <v>40</v>
      </c>
      <c r="M158" s="152">
        <v>1</v>
      </c>
      <c r="N158" s="152">
        <v>41800</v>
      </c>
      <c r="O158" s="202">
        <v>0</v>
      </c>
    </row>
    <row r="159" spans="1:15" ht="15" x14ac:dyDescent="0.15">
      <c r="A159" s="249"/>
      <c r="B159" s="252"/>
      <c r="C159" s="144" t="s">
        <v>221</v>
      </c>
      <c r="D159" s="145" t="s">
        <v>395</v>
      </c>
      <c r="E159" s="146">
        <v>0</v>
      </c>
      <c r="F159" s="146">
        <v>0</v>
      </c>
      <c r="G159" s="146">
        <v>0</v>
      </c>
      <c r="H159" s="146">
        <v>0</v>
      </c>
      <c r="I159" s="146">
        <v>0</v>
      </c>
      <c r="J159" s="146">
        <v>0</v>
      </c>
      <c r="K159" s="146">
        <v>0</v>
      </c>
      <c r="L159" s="146">
        <v>0</v>
      </c>
      <c r="M159" s="146">
        <v>0</v>
      </c>
      <c r="N159" s="146">
        <v>0</v>
      </c>
      <c r="O159" s="197">
        <v>0</v>
      </c>
    </row>
    <row r="160" spans="1:15" ht="15" x14ac:dyDescent="0.15">
      <c r="A160" s="249"/>
      <c r="B160" s="252"/>
      <c r="C160" s="144" t="s">
        <v>222</v>
      </c>
      <c r="D160" s="145" t="s">
        <v>395</v>
      </c>
      <c r="E160" s="146">
        <v>0</v>
      </c>
      <c r="F160" s="146">
        <v>0</v>
      </c>
      <c r="G160" s="146">
        <v>0</v>
      </c>
      <c r="H160" s="146">
        <v>0</v>
      </c>
      <c r="I160" s="146">
        <v>0</v>
      </c>
      <c r="J160" s="146">
        <v>0</v>
      </c>
      <c r="K160" s="146">
        <v>0</v>
      </c>
      <c r="L160" s="146">
        <v>0</v>
      </c>
      <c r="M160" s="146">
        <v>0</v>
      </c>
      <c r="N160" s="146">
        <v>0</v>
      </c>
      <c r="O160" s="197">
        <v>0</v>
      </c>
    </row>
    <row r="161" spans="1:15" ht="15" customHeight="1" x14ac:dyDescent="0.15">
      <c r="A161" s="250"/>
      <c r="B161" s="254" t="s">
        <v>110</v>
      </c>
      <c r="C161" s="255"/>
      <c r="D161" s="199"/>
      <c r="E161" s="200">
        <v>2</v>
      </c>
      <c r="F161" s="200">
        <v>38800</v>
      </c>
      <c r="G161" s="200">
        <v>5</v>
      </c>
      <c r="H161" s="200">
        <v>79800</v>
      </c>
      <c r="I161" s="200">
        <v>0</v>
      </c>
      <c r="J161" s="200">
        <v>0</v>
      </c>
      <c r="K161" s="200">
        <v>2</v>
      </c>
      <c r="L161" s="200">
        <v>40</v>
      </c>
      <c r="M161" s="200">
        <v>1</v>
      </c>
      <c r="N161" s="200">
        <v>41800</v>
      </c>
      <c r="O161" s="201">
        <v>0</v>
      </c>
    </row>
    <row r="162" spans="1:15" ht="15" x14ac:dyDescent="0.15">
      <c r="A162" s="243" t="s">
        <v>116</v>
      </c>
      <c r="B162" s="244"/>
      <c r="C162" s="245"/>
      <c r="D162" s="203"/>
      <c r="E162" s="204">
        <v>5</v>
      </c>
      <c r="F162" s="204">
        <v>87700</v>
      </c>
      <c r="G162" s="204">
        <v>14</v>
      </c>
      <c r="H162" s="204">
        <v>336424</v>
      </c>
      <c r="I162" s="204">
        <v>5</v>
      </c>
      <c r="J162" s="204">
        <v>26.5</v>
      </c>
      <c r="K162" s="204">
        <v>25</v>
      </c>
      <c r="L162" s="204">
        <v>689</v>
      </c>
      <c r="M162" s="204">
        <v>9</v>
      </c>
      <c r="N162" s="204">
        <v>137600</v>
      </c>
      <c r="O162" s="205">
        <v>11</v>
      </c>
    </row>
    <row r="163" spans="1:15" ht="15" x14ac:dyDescent="0.15">
      <c r="A163" s="256" t="s">
        <v>223</v>
      </c>
      <c r="B163" s="257"/>
      <c r="C163" s="258"/>
      <c r="D163" s="171"/>
      <c r="E163" s="172">
        <v>98</v>
      </c>
      <c r="F163" s="172">
        <v>7014014</v>
      </c>
      <c r="G163" s="172">
        <v>585</v>
      </c>
      <c r="H163" s="172">
        <v>36788801</v>
      </c>
      <c r="I163" s="172">
        <v>145</v>
      </c>
      <c r="J163" s="172">
        <v>1767.5</v>
      </c>
      <c r="K163" s="172">
        <v>703</v>
      </c>
      <c r="L163" s="172">
        <v>12378</v>
      </c>
      <c r="M163" s="172">
        <v>246</v>
      </c>
      <c r="N163" s="172">
        <v>4893200</v>
      </c>
      <c r="O163" s="214">
        <v>1952</v>
      </c>
    </row>
    <row r="164" spans="1:15" x14ac:dyDescent="0.15">
      <c r="A164" s="246"/>
      <c r="B164" s="247"/>
      <c r="C164" s="247"/>
      <c r="D164" s="247"/>
      <c r="E164" s="247"/>
      <c r="F164" s="247"/>
      <c r="G164" s="247"/>
      <c r="H164" s="247"/>
      <c r="I164" s="247"/>
      <c r="J164" s="247"/>
      <c r="K164" s="247"/>
      <c r="L164" s="247"/>
      <c r="M164" s="247"/>
      <c r="N164" s="247"/>
      <c r="O164" s="247"/>
    </row>
  </sheetData>
  <mergeCells count="90">
    <mergeCell ref="A18:C18"/>
    <mergeCell ref="A19:A31"/>
    <mergeCell ref="A2:A4"/>
    <mergeCell ref="B2:B4"/>
    <mergeCell ref="C2:C4"/>
    <mergeCell ref="A1:O1"/>
    <mergeCell ref="A5:A17"/>
    <mergeCell ref="B5:B10"/>
    <mergeCell ref="B11:C11"/>
    <mergeCell ref="B12:B16"/>
    <mergeCell ref="B17:C17"/>
    <mergeCell ref="D2:D4"/>
    <mergeCell ref="E2:H2"/>
    <mergeCell ref="I2:O2"/>
    <mergeCell ref="E3:F3"/>
    <mergeCell ref="G3:H3"/>
    <mergeCell ref="I3:J3"/>
    <mergeCell ref="K3:L3"/>
    <mergeCell ref="M3:O3"/>
    <mergeCell ref="B33:B36"/>
    <mergeCell ref="B37:C37"/>
    <mergeCell ref="B38:B44"/>
    <mergeCell ref="B45:C45"/>
    <mergeCell ref="B19:B24"/>
    <mergeCell ref="B25:C25"/>
    <mergeCell ref="B26:B30"/>
    <mergeCell ref="B31:C31"/>
    <mergeCell ref="A32:C32"/>
    <mergeCell ref="A33:A45"/>
    <mergeCell ref="A46:C46"/>
    <mergeCell ref="A47:A56"/>
    <mergeCell ref="B47:B51"/>
    <mergeCell ref="B52:C52"/>
    <mergeCell ref="B53:B55"/>
    <mergeCell ref="B56:C56"/>
    <mergeCell ref="A57:C57"/>
    <mergeCell ref="A58:A69"/>
    <mergeCell ref="B58:B62"/>
    <mergeCell ref="B63:C63"/>
    <mergeCell ref="B64:B68"/>
    <mergeCell ref="B69:C69"/>
    <mergeCell ref="A70:C70"/>
    <mergeCell ref="A71:A81"/>
    <mergeCell ref="B71:B76"/>
    <mergeCell ref="B77:C77"/>
    <mergeCell ref="B78:B80"/>
    <mergeCell ref="B81:C81"/>
    <mergeCell ref="A82:C82"/>
    <mergeCell ref="A83:A91"/>
    <mergeCell ref="B83:B85"/>
    <mergeCell ref="B86:C86"/>
    <mergeCell ref="B87:B90"/>
    <mergeCell ref="B91:C91"/>
    <mergeCell ref="A92:C92"/>
    <mergeCell ref="A93:A110"/>
    <mergeCell ref="B93:B98"/>
    <mergeCell ref="B99:C99"/>
    <mergeCell ref="B100:B103"/>
    <mergeCell ref="B104:C104"/>
    <mergeCell ref="B105:B109"/>
    <mergeCell ref="B110:C110"/>
    <mergeCell ref="A111:C111"/>
    <mergeCell ref="A112:A131"/>
    <mergeCell ref="B112:B117"/>
    <mergeCell ref="B118:C118"/>
    <mergeCell ref="B119:B124"/>
    <mergeCell ref="B125:C125"/>
    <mergeCell ref="B126:B130"/>
    <mergeCell ref="B131:C131"/>
    <mergeCell ref="A132:C132"/>
    <mergeCell ref="A133:A142"/>
    <mergeCell ref="B133:B135"/>
    <mergeCell ref="B136:C136"/>
    <mergeCell ref="B137:B141"/>
    <mergeCell ref="B142:C142"/>
    <mergeCell ref="A143:C143"/>
    <mergeCell ref="A144:A152"/>
    <mergeCell ref="B144:B146"/>
    <mergeCell ref="B147:C147"/>
    <mergeCell ref="B148:B151"/>
    <mergeCell ref="B152:C152"/>
    <mergeCell ref="A162:C162"/>
    <mergeCell ref="A164:O164"/>
    <mergeCell ref="A153:C153"/>
    <mergeCell ref="A154:A161"/>
    <mergeCell ref="B154:B156"/>
    <mergeCell ref="B157:C157"/>
    <mergeCell ref="B158:B160"/>
    <mergeCell ref="B161:C161"/>
    <mergeCell ref="A163:C163"/>
  </mergeCells>
  <phoneticPr fontId="22"/>
  <printOptions horizontalCentered="1" verticalCentered="1"/>
  <pageMargins left="0.19685039370078741" right="0.19685039370078741" top="0.19685039370078741" bottom="0.31496062992125984" header="0.31496062992125984" footer="0.19685039370078741"/>
  <pageSetup paperSize="9" scale="68" fitToHeight="2" orientation="portrait" r:id="rId1"/>
  <headerFooter>
    <oddFooter>&amp;C&amp;P</oddFooter>
  </headerFooter>
  <rowBreaks count="1" manualBreakCount="1">
    <brk id="8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5FEFE-589E-48A6-8745-1E51DCCF2BA3}">
  <dimension ref="A1:M124"/>
  <sheetViews>
    <sheetView zoomScaleNormal="100" workbookViewId="0">
      <pane xSplit="3" ySplit="4" topLeftCell="D104" activePane="bottomRight" state="frozen"/>
      <selection pane="topRight" activeCell="D1" sqref="D1"/>
      <selection pane="bottomLeft" activeCell="A5" sqref="A5"/>
      <selection pane="bottomRight" activeCell="N1" sqref="N1"/>
    </sheetView>
  </sheetViews>
  <sheetFormatPr defaultRowHeight="17.25" x14ac:dyDescent="0.15"/>
  <cols>
    <col min="1" max="2" width="3.625" style="194" customWidth="1"/>
    <col min="3" max="3" width="21.75" style="136" bestFit="1" customWidth="1"/>
    <col min="4" max="9" width="9.625" style="135" customWidth="1"/>
    <col min="10" max="11" width="11.125" style="135" customWidth="1"/>
    <col min="12" max="16384" width="9" style="135"/>
  </cols>
  <sheetData>
    <row r="1" spans="1:13" s="134" customFormat="1" ht="26.25" customHeight="1" x14ac:dyDescent="0.15">
      <c r="A1" s="294" t="s">
        <v>340</v>
      </c>
      <c r="B1" s="294"/>
      <c r="C1" s="294"/>
      <c r="D1" s="294"/>
      <c r="E1" s="294"/>
      <c r="F1" s="294"/>
      <c r="G1" s="294"/>
      <c r="H1" s="294"/>
      <c r="I1" s="294"/>
      <c r="J1" s="294"/>
      <c r="K1" s="294"/>
      <c r="L1" s="295"/>
      <c r="M1" s="295"/>
    </row>
    <row r="2" spans="1:13" s="134" customFormat="1" ht="20.100000000000001" customHeight="1" thickBot="1" x14ac:dyDescent="0.2">
      <c r="A2" s="228"/>
      <c r="B2" s="228"/>
      <c r="C2" s="228"/>
      <c r="D2" s="228"/>
      <c r="E2" s="228"/>
      <c r="F2" s="228"/>
      <c r="G2" s="228"/>
      <c r="H2" s="228"/>
      <c r="I2" s="228"/>
      <c r="J2" s="228"/>
      <c r="K2" s="193"/>
      <c r="L2" s="296" t="s">
        <v>314</v>
      </c>
      <c r="M2" s="297"/>
    </row>
    <row r="3" spans="1:13" s="134" customFormat="1" ht="30.75" customHeight="1" thickTop="1" thickBot="1" x14ac:dyDescent="0.2">
      <c r="A3" s="216" t="s">
        <v>224</v>
      </c>
      <c r="B3" s="217" t="s">
        <v>225</v>
      </c>
      <c r="C3" s="217" t="s">
        <v>226</v>
      </c>
      <c r="D3" s="218" t="s">
        <v>227</v>
      </c>
      <c r="E3" s="218" t="s">
        <v>228</v>
      </c>
      <c r="F3" s="218" t="s">
        <v>229</v>
      </c>
      <c r="G3" s="218" t="s">
        <v>230</v>
      </c>
      <c r="H3" s="218" t="s">
        <v>231</v>
      </c>
      <c r="I3" s="218" t="s">
        <v>232</v>
      </c>
      <c r="J3" s="176" t="s">
        <v>233</v>
      </c>
      <c r="K3" s="189" t="s">
        <v>234</v>
      </c>
      <c r="L3" s="219" t="s">
        <v>315</v>
      </c>
      <c r="M3" s="190" t="s">
        <v>274</v>
      </c>
    </row>
    <row r="4" spans="1:13" ht="18" customHeight="1" thickTop="1" x14ac:dyDescent="0.15">
      <c r="A4" s="288">
        <v>1</v>
      </c>
      <c r="B4" s="291">
        <v>1</v>
      </c>
      <c r="C4" s="100" t="s">
        <v>341</v>
      </c>
      <c r="D4" s="101">
        <v>32</v>
      </c>
      <c r="E4" s="101">
        <v>0</v>
      </c>
      <c r="F4" s="101">
        <v>0</v>
      </c>
      <c r="G4" s="101">
        <v>0</v>
      </c>
      <c r="H4" s="101">
        <v>0</v>
      </c>
      <c r="I4" s="101">
        <v>0</v>
      </c>
      <c r="J4" s="177">
        <v>32</v>
      </c>
      <c r="K4" s="187">
        <v>6</v>
      </c>
      <c r="L4" s="102"/>
      <c r="M4" s="103"/>
    </row>
    <row r="5" spans="1:13" ht="18" customHeight="1" x14ac:dyDescent="0.15">
      <c r="A5" s="289">
        <v>1</v>
      </c>
      <c r="B5" s="292">
        <v>1</v>
      </c>
      <c r="C5" s="104" t="s">
        <v>105</v>
      </c>
      <c r="D5" s="105">
        <v>26</v>
      </c>
      <c r="E5" s="105">
        <v>0</v>
      </c>
      <c r="F5" s="105">
        <v>0</v>
      </c>
      <c r="G5" s="105">
        <v>0</v>
      </c>
      <c r="H5" s="105">
        <v>0</v>
      </c>
      <c r="I5" s="105">
        <v>0</v>
      </c>
      <c r="J5" s="178">
        <v>26</v>
      </c>
      <c r="K5" s="184">
        <v>2</v>
      </c>
      <c r="L5" s="106"/>
      <c r="M5" s="107"/>
    </row>
    <row r="6" spans="1:13" ht="18" customHeight="1" x14ac:dyDescent="0.15">
      <c r="A6" s="289">
        <v>1</v>
      </c>
      <c r="B6" s="292">
        <v>1</v>
      </c>
      <c r="C6" s="104" t="s">
        <v>342</v>
      </c>
      <c r="D6" s="105">
        <v>13</v>
      </c>
      <c r="E6" s="105">
        <v>0</v>
      </c>
      <c r="F6" s="105">
        <v>0</v>
      </c>
      <c r="G6" s="105">
        <v>0</v>
      </c>
      <c r="H6" s="105">
        <v>0</v>
      </c>
      <c r="I6" s="105">
        <v>0</v>
      </c>
      <c r="J6" s="178">
        <v>13</v>
      </c>
      <c r="K6" s="184">
        <v>0</v>
      </c>
      <c r="L6" s="106"/>
      <c r="M6" s="107"/>
    </row>
    <row r="7" spans="1:13" ht="18" customHeight="1" x14ac:dyDescent="0.15">
      <c r="A7" s="289">
        <v>1</v>
      </c>
      <c r="B7" s="292">
        <v>1</v>
      </c>
      <c r="C7" s="104" t="s">
        <v>107</v>
      </c>
      <c r="D7" s="105">
        <v>19</v>
      </c>
      <c r="E7" s="105">
        <v>3</v>
      </c>
      <c r="F7" s="105">
        <v>0</v>
      </c>
      <c r="G7" s="105">
        <v>0</v>
      </c>
      <c r="H7" s="105">
        <v>0</v>
      </c>
      <c r="I7" s="105">
        <v>3</v>
      </c>
      <c r="J7" s="178">
        <v>22</v>
      </c>
      <c r="K7" s="184">
        <v>0</v>
      </c>
      <c r="L7" s="106"/>
      <c r="M7" s="107"/>
    </row>
    <row r="8" spans="1:13" ht="18" customHeight="1" thickBot="1" x14ac:dyDescent="0.2">
      <c r="A8" s="289">
        <v>1</v>
      </c>
      <c r="B8" s="292">
        <v>1</v>
      </c>
      <c r="C8" s="104" t="s">
        <v>108</v>
      </c>
      <c r="D8" s="105">
        <v>17</v>
      </c>
      <c r="E8" s="105">
        <v>0</v>
      </c>
      <c r="F8" s="105">
        <v>0</v>
      </c>
      <c r="G8" s="105">
        <v>0</v>
      </c>
      <c r="H8" s="105">
        <v>-1</v>
      </c>
      <c r="I8" s="105">
        <v>-1</v>
      </c>
      <c r="J8" s="178">
        <v>16</v>
      </c>
      <c r="K8" s="184">
        <v>1</v>
      </c>
      <c r="L8" s="108"/>
      <c r="M8" s="109"/>
    </row>
    <row r="9" spans="1:13" ht="18" customHeight="1" thickBot="1" x14ac:dyDescent="0.2">
      <c r="A9" s="289">
        <v>1</v>
      </c>
      <c r="B9" s="293">
        <v>1</v>
      </c>
      <c r="C9" s="110" t="s">
        <v>109</v>
      </c>
      <c r="D9" s="111">
        <v>12</v>
      </c>
      <c r="E9" s="111">
        <v>0</v>
      </c>
      <c r="F9" s="111">
        <v>0</v>
      </c>
      <c r="G9" s="111">
        <v>0</v>
      </c>
      <c r="H9" s="111">
        <v>0</v>
      </c>
      <c r="I9" s="111">
        <v>0</v>
      </c>
      <c r="J9" s="179">
        <v>12</v>
      </c>
      <c r="K9" s="185">
        <v>0</v>
      </c>
      <c r="L9" s="112">
        <f>SUM(J4:J9)</f>
        <v>121</v>
      </c>
      <c r="M9" s="113"/>
    </row>
    <row r="10" spans="1:13" ht="18" customHeight="1" x14ac:dyDescent="0.15">
      <c r="A10" s="289">
        <v>1</v>
      </c>
      <c r="B10" s="291">
        <v>2</v>
      </c>
      <c r="C10" s="100" t="s">
        <v>235</v>
      </c>
      <c r="D10" s="101">
        <v>47</v>
      </c>
      <c r="E10" s="101">
        <v>0</v>
      </c>
      <c r="F10" s="101">
        <v>0</v>
      </c>
      <c r="G10" s="101">
        <v>0</v>
      </c>
      <c r="H10" s="101">
        <v>-1</v>
      </c>
      <c r="I10" s="101">
        <v>-1</v>
      </c>
      <c r="J10" s="177">
        <v>46</v>
      </c>
      <c r="K10" s="183">
        <v>0</v>
      </c>
      <c r="L10" s="102"/>
      <c r="M10" s="107"/>
    </row>
    <row r="11" spans="1:13" ht="18" customHeight="1" x14ac:dyDescent="0.15">
      <c r="A11" s="289">
        <v>1</v>
      </c>
      <c r="B11" s="292">
        <v>2</v>
      </c>
      <c r="C11" s="104" t="s">
        <v>343</v>
      </c>
      <c r="D11" s="105">
        <v>18</v>
      </c>
      <c r="E11" s="105">
        <v>0</v>
      </c>
      <c r="F11" s="105">
        <v>0</v>
      </c>
      <c r="G11" s="105">
        <v>0</v>
      </c>
      <c r="H11" s="105">
        <v>-3</v>
      </c>
      <c r="I11" s="105">
        <v>-3</v>
      </c>
      <c r="J11" s="178">
        <v>15</v>
      </c>
      <c r="K11" s="184">
        <v>0</v>
      </c>
      <c r="L11" s="106"/>
      <c r="M11" s="107"/>
    </row>
    <row r="12" spans="1:13" ht="18" customHeight="1" x14ac:dyDescent="0.15">
      <c r="A12" s="289">
        <v>1</v>
      </c>
      <c r="B12" s="292">
        <v>2</v>
      </c>
      <c r="C12" s="104" t="s">
        <v>113</v>
      </c>
      <c r="D12" s="105">
        <v>15</v>
      </c>
      <c r="E12" s="105">
        <v>0</v>
      </c>
      <c r="F12" s="105">
        <v>0</v>
      </c>
      <c r="G12" s="105">
        <v>0</v>
      </c>
      <c r="H12" s="105">
        <v>0</v>
      </c>
      <c r="I12" s="105">
        <v>0</v>
      </c>
      <c r="J12" s="178">
        <v>15</v>
      </c>
      <c r="K12" s="184">
        <v>0</v>
      </c>
      <c r="L12" s="106"/>
      <c r="M12" s="107"/>
    </row>
    <row r="13" spans="1:13" ht="18" customHeight="1" thickBot="1" x14ac:dyDescent="0.2">
      <c r="A13" s="289">
        <v>1</v>
      </c>
      <c r="B13" s="292">
        <v>2</v>
      </c>
      <c r="C13" s="104" t="s">
        <v>236</v>
      </c>
      <c r="D13" s="105">
        <v>41</v>
      </c>
      <c r="E13" s="105">
        <v>0</v>
      </c>
      <c r="F13" s="105">
        <v>0</v>
      </c>
      <c r="G13" s="105">
        <v>0</v>
      </c>
      <c r="H13" s="105">
        <v>0</v>
      </c>
      <c r="I13" s="105">
        <v>0</v>
      </c>
      <c r="J13" s="178">
        <v>41</v>
      </c>
      <c r="K13" s="184">
        <v>0</v>
      </c>
      <c r="L13" s="108"/>
      <c r="M13" s="109"/>
    </row>
    <row r="14" spans="1:13" ht="18" customHeight="1" thickBot="1" x14ac:dyDescent="0.2">
      <c r="A14" s="290">
        <v>1</v>
      </c>
      <c r="B14" s="293">
        <v>2</v>
      </c>
      <c r="C14" s="114" t="s">
        <v>115</v>
      </c>
      <c r="D14" s="115">
        <v>11</v>
      </c>
      <c r="E14" s="115">
        <v>0</v>
      </c>
      <c r="F14" s="115">
        <v>0</v>
      </c>
      <c r="G14" s="115">
        <v>0</v>
      </c>
      <c r="H14" s="115">
        <v>0</v>
      </c>
      <c r="I14" s="115">
        <v>0</v>
      </c>
      <c r="J14" s="180">
        <v>11</v>
      </c>
      <c r="K14" s="186">
        <v>4</v>
      </c>
      <c r="L14" s="116">
        <f>SUM(J10:J14)</f>
        <v>128</v>
      </c>
      <c r="M14" s="191">
        <f>SUM(L9,L14)</f>
        <v>249</v>
      </c>
    </row>
    <row r="15" spans="1:13" ht="18" customHeight="1" x14ac:dyDescent="0.15">
      <c r="A15" s="288">
        <v>2</v>
      </c>
      <c r="B15" s="291">
        <v>1</v>
      </c>
      <c r="C15" s="100" t="s">
        <v>117</v>
      </c>
      <c r="D15" s="101">
        <v>34</v>
      </c>
      <c r="E15" s="101">
        <v>0</v>
      </c>
      <c r="F15" s="101">
        <v>0</v>
      </c>
      <c r="G15" s="101">
        <v>0</v>
      </c>
      <c r="H15" s="101">
        <v>-2</v>
      </c>
      <c r="I15" s="101">
        <v>-2</v>
      </c>
      <c r="J15" s="177">
        <v>32</v>
      </c>
      <c r="K15" s="183">
        <v>6</v>
      </c>
      <c r="L15" s="102"/>
      <c r="M15" s="103"/>
    </row>
    <row r="16" spans="1:13" ht="18" customHeight="1" x14ac:dyDescent="0.15">
      <c r="A16" s="289">
        <v>2</v>
      </c>
      <c r="B16" s="292">
        <v>1</v>
      </c>
      <c r="C16" s="104" t="s">
        <v>118</v>
      </c>
      <c r="D16" s="105">
        <v>29</v>
      </c>
      <c r="E16" s="105">
        <v>0</v>
      </c>
      <c r="F16" s="105">
        <v>0</v>
      </c>
      <c r="G16" s="105">
        <v>0</v>
      </c>
      <c r="H16" s="105">
        <v>0</v>
      </c>
      <c r="I16" s="105">
        <v>0</v>
      </c>
      <c r="J16" s="178">
        <v>29</v>
      </c>
      <c r="K16" s="184">
        <v>6</v>
      </c>
      <c r="L16" s="106"/>
      <c r="M16" s="107"/>
    </row>
    <row r="17" spans="1:13" ht="18" customHeight="1" x14ac:dyDescent="0.15">
      <c r="A17" s="289">
        <v>2</v>
      </c>
      <c r="B17" s="292">
        <v>1</v>
      </c>
      <c r="C17" s="104" t="s">
        <v>119</v>
      </c>
      <c r="D17" s="105">
        <v>29</v>
      </c>
      <c r="E17" s="105">
        <v>0</v>
      </c>
      <c r="F17" s="105">
        <v>0</v>
      </c>
      <c r="G17" s="105">
        <v>0</v>
      </c>
      <c r="H17" s="105">
        <v>0</v>
      </c>
      <c r="I17" s="105">
        <v>0</v>
      </c>
      <c r="J17" s="178">
        <v>29</v>
      </c>
      <c r="K17" s="184">
        <v>8</v>
      </c>
      <c r="L17" s="106"/>
      <c r="M17" s="107"/>
    </row>
    <row r="18" spans="1:13" ht="18" customHeight="1" x14ac:dyDescent="0.15">
      <c r="A18" s="289">
        <v>2</v>
      </c>
      <c r="B18" s="292">
        <v>1</v>
      </c>
      <c r="C18" s="104" t="s">
        <v>120</v>
      </c>
      <c r="D18" s="105">
        <v>28</v>
      </c>
      <c r="E18" s="105">
        <v>1</v>
      </c>
      <c r="F18" s="105">
        <v>0</v>
      </c>
      <c r="G18" s="105">
        <v>1</v>
      </c>
      <c r="H18" s="105">
        <v>0</v>
      </c>
      <c r="I18" s="105">
        <v>2</v>
      </c>
      <c r="J18" s="178">
        <v>30</v>
      </c>
      <c r="K18" s="184">
        <v>0</v>
      </c>
      <c r="L18" s="106"/>
      <c r="M18" s="107"/>
    </row>
    <row r="19" spans="1:13" ht="18" customHeight="1" thickBot="1" x14ac:dyDescent="0.2">
      <c r="A19" s="289">
        <v>2</v>
      </c>
      <c r="B19" s="292">
        <v>1</v>
      </c>
      <c r="C19" s="104" t="s">
        <v>405</v>
      </c>
      <c r="D19" s="105">
        <v>9</v>
      </c>
      <c r="E19" s="105">
        <v>0</v>
      </c>
      <c r="F19" s="105">
        <v>0</v>
      </c>
      <c r="G19" s="105">
        <v>0</v>
      </c>
      <c r="H19" s="105">
        <v>-9</v>
      </c>
      <c r="I19" s="105">
        <v>-9</v>
      </c>
      <c r="J19" s="234" t="s">
        <v>299</v>
      </c>
      <c r="K19" s="242" t="s">
        <v>299</v>
      </c>
      <c r="L19" s="108"/>
      <c r="M19" s="107"/>
    </row>
    <row r="20" spans="1:13" ht="18" customHeight="1" thickBot="1" x14ac:dyDescent="0.2">
      <c r="A20" s="289">
        <v>2</v>
      </c>
      <c r="B20" s="293">
        <v>1</v>
      </c>
      <c r="C20" s="110" t="s">
        <v>237</v>
      </c>
      <c r="D20" s="111">
        <v>31</v>
      </c>
      <c r="E20" s="111">
        <v>3</v>
      </c>
      <c r="F20" s="111">
        <v>0</v>
      </c>
      <c r="G20" s="111">
        <v>0</v>
      </c>
      <c r="H20" s="111">
        <v>0</v>
      </c>
      <c r="I20" s="111">
        <v>3</v>
      </c>
      <c r="J20" s="179">
        <v>34</v>
      </c>
      <c r="K20" s="185">
        <v>0</v>
      </c>
      <c r="L20" s="112">
        <f>SUM(J15:J20)</f>
        <v>154</v>
      </c>
      <c r="M20" s="117"/>
    </row>
    <row r="21" spans="1:13" ht="18" customHeight="1" x14ac:dyDescent="0.15">
      <c r="A21" s="289">
        <v>2</v>
      </c>
      <c r="B21" s="291">
        <v>2</v>
      </c>
      <c r="C21" s="100" t="s">
        <v>344</v>
      </c>
      <c r="D21" s="101">
        <v>32</v>
      </c>
      <c r="E21" s="101">
        <v>1</v>
      </c>
      <c r="F21" s="101">
        <v>0</v>
      </c>
      <c r="G21" s="101">
        <v>0</v>
      </c>
      <c r="H21" s="101">
        <v>-1</v>
      </c>
      <c r="I21" s="101">
        <v>0</v>
      </c>
      <c r="J21" s="177">
        <v>32</v>
      </c>
      <c r="K21" s="183">
        <v>0</v>
      </c>
      <c r="L21" s="102"/>
      <c r="M21" s="103"/>
    </row>
    <row r="22" spans="1:13" ht="18" customHeight="1" x14ac:dyDescent="0.15">
      <c r="A22" s="289">
        <v>2</v>
      </c>
      <c r="B22" s="292">
        <v>2</v>
      </c>
      <c r="C22" s="104" t="s">
        <v>238</v>
      </c>
      <c r="D22" s="105">
        <v>38</v>
      </c>
      <c r="E22" s="105">
        <v>1</v>
      </c>
      <c r="F22" s="105">
        <v>0</v>
      </c>
      <c r="G22" s="105">
        <v>0</v>
      </c>
      <c r="H22" s="105">
        <v>-8</v>
      </c>
      <c r="I22" s="105">
        <v>-7</v>
      </c>
      <c r="J22" s="178">
        <v>31</v>
      </c>
      <c r="K22" s="184">
        <v>6</v>
      </c>
      <c r="L22" s="106"/>
      <c r="M22" s="107"/>
    </row>
    <row r="23" spans="1:13" ht="18" customHeight="1" x14ac:dyDescent="0.15">
      <c r="A23" s="289">
        <v>2</v>
      </c>
      <c r="B23" s="292">
        <v>2</v>
      </c>
      <c r="C23" s="104" t="s">
        <v>345</v>
      </c>
      <c r="D23" s="105">
        <v>26</v>
      </c>
      <c r="E23" s="105">
        <v>1</v>
      </c>
      <c r="F23" s="105">
        <v>0</v>
      </c>
      <c r="G23" s="105">
        <v>0</v>
      </c>
      <c r="H23" s="105">
        <v>-1</v>
      </c>
      <c r="I23" s="105">
        <v>0</v>
      </c>
      <c r="J23" s="178">
        <v>26</v>
      </c>
      <c r="K23" s="184">
        <v>0</v>
      </c>
      <c r="L23" s="106"/>
      <c r="M23" s="107"/>
    </row>
    <row r="24" spans="1:13" ht="18" customHeight="1" thickBot="1" x14ac:dyDescent="0.2">
      <c r="A24" s="289">
        <v>2</v>
      </c>
      <c r="B24" s="292">
        <v>2</v>
      </c>
      <c r="C24" s="104" t="s">
        <v>239</v>
      </c>
      <c r="D24" s="105">
        <v>57</v>
      </c>
      <c r="E24" s="105">
        <v>6</v>
      </c>
      <c r="F24" s="105">
        <v>1</v>
      </c>
      <c r="G24" s="105">
        <v>0</v>
      </c>
      <c r="H24" s="105">
        <v>0</v>
      </c>
      <c r="I24" s="105">
        <v>7</v>
      </c>
      <c r="J24" s="178">
        <v>64</v>
      </c>
      <c r="K24" s="184">
        <v>0</v>
      </c>
      <c r="L24" s="108"/>
      <c r="M24" s="109"/>
    </row>
    <row r="25" spans="1:13" ht="18" customHeight="1" thickBot="1" x14ac:dyDescent="0.2">
      <c r="A25" s="290">
        <v>2</v>
      </c>
      <c r="B25" s="293">
        <v>2</v>
      </c>
      <c r="C25" s="114" t="s">
        <v>240</v>
      </c>
      <c r="D25" s="115">
        <v>28</v>
      </c>
      <c r="E25" s="115">
        <v>0</v>
      </c>
      <c r="F25" s="115">
        <v>0</v>
      </c>
      <c r="G25" s="115">
        <v>0</v>
      </c>
      <c r="H25" s="115">
        <v>-7</v>
      </c>
      <c r="I25" s="115">
        <v>-7</v>
      </c>
      <c r="J25" s="180">
        <v>21</v>
      </c>
      <c r="K25" s="186">
        <v>0</v>
      </c>
      <c r="L25" s="116">
        <f>SUM(J21:J25)</f>
        <v>174</v>
      </c>
      <c r="M25" s="191">
        <f>SUM(L20,L25)</f>
        <v>328</v>
      </c>
    </row>
    <row r="26" spans="1:13" ht="18" customHeight="1" x14ac:dyDescent="0.15">
      <c r="A26" s="288">
        <v>3</v>
      </c>
      <c r="B26" s="291">
        <v>1</v>
      </c>
      <c r="C26" s="100" t="s">
        <v>346</v>
      </c>
      <c r="D26" s="101">
        <v>36</v>
      </c>
      <c r="E26" s="101">
        <v>0</v>
      </c>
      <c r="F26" s="101">
        <v>0</v>
      </c>
      <c r="G26" s="101">
        <v>0</v>
      </c>
      <c r="H26" s="101">
        <v>-2</v>
      </c>
      <c r="I26" s="101">
        <v>-2</v>
      </c>
      <c r="J26" s="177">
        <v>34</v>
      </c>
      <c r="K26" s="183">
        <v>1</v>
      </c>
      <c r="L26" s="102"/>
      <c r="M26" s="103"/>
    </row>
    <row r="27" spans="1:13" ht="18" customHeight="1" x14ac:dyDescent="0.15">
      <c r="A27" s="289">
        <v>3</v>
      </c>
      <c r="B27" s="292">
        <v>1</v>
      </c>
      <c r="C27" s="104" t="s">
        <v>128</v>
      </c>
      <c r="D27" s="105">
        <v>18</v>
      </c>
      <c r="E27" s="105">
        <v>0</v>
      </c>
      <c r="F27" s="105">
        <v>0</v>
      </c>
      <c r="G27" s="105">
        <v>0</v>
      </c>
      <c r="H27" s="105">
        <v>-1</v>
      </c>
      <c r="I27" s="105">
        <v>-1</v>
      </c>
      <c r="J27" s="178">
        <v>17</v>
      </c>
      <c r="K27" s="184">
        <v>2</v>
      </c>
      <c r="L27" s="106"/>
      <c r="M27" s="107"/>
    </row>
    <row r="28" spans="1:13" ht="18" customHeight="1" thickBot="1" x14ac:dyDescent="0.2">
      <c r="A28" s="289">
        <v>3</v>
      </c>
      <c r="B28" s="292">
        <v>1</v>
      </c>
      <c r="C28" s="104" t="s">
        <v>129</v>
      </c>
      <c r="D28" s="105">
        <v>12</v>
      </c>
      <c r="E28" s="105">
        <v>0</v>
      </c>
      <c r="F28" s="105">
        <v>0</v>
      </c>
      <c r="G28" s="105">
        <v>0</v>
      </c>
      <c r="H28" s="105">
        <v>0</v>
      </c>
      <c r="I28" s="105">
        <v>0</v>
      </c>
      <c r="J28" s="178">
        <v>12</v>
      </c>
      <c r="K28" s="184">
        <v>0</v>
      </c>
      <c r="L28" s="108"/>
      <c r="M28" s="107"/>
    </row>
    <row r="29" spans="1:13" ht="18" customHeight="1" thickBot="1" x14ac:dyDescent="0.2">
      <c r="A29" s="289">
        <v>3</v>
      </c>
      <c r="B29" s="293">
        <v>1</v>
      </c>
      <c r="C29" s="110" t="s">
        <v>130</v>
      </c>
      <c r="D29" s="111">
        <v>34</v>
      </c>
      <c r="E29" s="111">
        <v>0</v>
      </c>
      <c r="F29" s="111">
        <v>0</v>
      </c>
      <c r="G29" s="111">
        <v>0</v>
      </c>
      <c r="H29" s="111">
        <v>-1</v>
      </c>
      <c r="I29" s="111">
        <v>-1</v>
      </c>
      <c r="J29" s="179">
        <v>33</v>
      </c>
      <c r="K29" s="185">
        <v>4</v>
      </c>
      <c r="L29" s="112">
        <f>SUM(J26:J29)</f>
        <v>96</v>
      </c>
      <c r="M29" s="117"/>
    </row>
    <row r="30" spans="1:13" ht="18" customHeight="1" x14ac:dyDescent="0.15">
      <c r="A30" s="289">
        <v>3</v>
      </c>
      <c r="B30" s="291">
        <v>2</v>
      </c>
      <c r="C30" s="100" t="s">
        <v>131</v>
      </c>
      <c r="D30" s="101">
        <v>20</v>
      </c>
      <c r="E30" s="101">
        <v>1</v>
      </c>
      <c r="F30" s="101">
        <v>0</v>
      </c>
      <c r="G30" s="101">
        <v>0</v>
      </c>
      <c r="H30" s="101">
        <v>0</v>
      </c>
      <c r="I30" s="101">
        <v>1</v>
      </c>
      <c r="J30" s="177">
        <v>21</v>
      </c>
      <c r="K30" s="183">
        <v>0</v>
      </c>
      <c r="L30" s="102"/>
      <c r="M30" s="118"/>
    </row>
    <row r="31" spans="1:13" ht="18" customHeight="1" x14ac:dyDescent="0.15">
      <c r="A31" s="289">
        <v>3</v>
      </c>
      <c r="B31" s="292">
        <v>2</v>
      </c>
      <c r="C31" s="104" t="s">
        <v>241</v>
      </c>
      <c r="D31" s="105">
        <v>39</v>
      </c>
      <c r="E31" s="105">
        <v>0</v>
      </c>
      <c r="F31" s="105">
        <v>0</v>
      </c>
      <c r="G31" s="105">
        <v>0</v>
      </c>
      <c r="H31" s="105">
        <v>-7</v>
      </c>
      <c r="I31" s="105">
        <v>-7</v>
      </c>
      <c r="J31" s="178">
        <v>32</v>
      </c>
      <c r="K31" s="184">
        <v>0</v>
      </c>
      <c r="L31" s="106"/>
      <c r="M31" s="107"/>
    </row>
    <row r="32" spans="1:13" ht="18" customHeight="1" x14ac:dyDescent="0.15">
      <c r="A32" s="289">
        <v>3</v>
      </c>
      <c r="B32" s="292">
        <v>2</v>
      </c>
      <c r="C32" s="104" t="s">
        <v>133</v>
      </c>
      <c r="D32" s="105">
        <v>24</v>
      </c>
      <c r="E32" s="105">
        <v>2</v>
      </c>
      <c r="F32" s="105">
        <v>0</v>
      </c>
      <c r="G32" s="105">
        <v>0</v>
      </c>
      <c r="H32" s="105">
        <v>-1</v>
      </c>
      <c r="I32" s="105">
        <v>1</v>
      </c>
      <c r="J32" s="178">
        <v>25</v>
      </c>
      <c r="K32" s="184">
        <v>0</v>
      </c>
      <c r="L32" s="106"/>
      <c r="M32" s="107"/>
    </row>
    <row r="33" spans="1:13" ht="18" customHeight="1" x14ac:dyDescent="0.15">
      <c r="A33" s="289">
        <v>3</v>
      </c>
      <c r="B33" s="292">
        <v>2</v>
      </c>
      <c r="C33" s="104" t="s">
        <v>347</v>
      </c>
      <c r="D33" s="105">
        <v>43</v>
      </c>
      <c r="E33" s="105">
        <v>1</v>
      </c>
      <c r="F33" s="105">
        <v>0</v>
      </c>
      <c r="G33" s="105">
        <v>0</v>
      </c>
      <c r="H33" s="105">
        <v>-1</v>
      </c>
      <c r="I33" s="105">
        <v>0</v>
      </c>
      <c r="J33" s="178">
        <v>43</v>
      </c>
      <c r="K33" s="184">
        <v>0</v>
      </c>
      <c r="L33" s="106"/>
      <c r="M33" s="107"/>
    </row>
    <row r="34" spans="1:13" ht="18" customHeight="1" x14ac:dyDescent="0.15">
      <c r="A34" s="289">
        <v>3</v>
      </c>
      <c r="B34" s="292">
        <v>2</v>
      </c>
      <c r="C34" s="104" t="s">
        <v>242</v>
      </c>
      <c r="D34" s="105">
        <v>33</v>
      </c>
      <c r="E34" s="105">
        <v>3</v>
      </c>
      <c r="F34" s="105">
        <v>0</v>
      </c>
      <c r="G34" s="105">
        <v>0</v>
      </c>
      <c r="H34" s="105">
        <v>-4</v>
      </c>
      <c r="I34" s="105">
        <v>-1</v>
      </c>
      <c r="J34" s="178">
        <v>32</v>
      </c>
      <c r="K34" s="184">
        <v>16</v>
      </c>
      <c r="L34" s="106"/>
      <c r="M34" s="107"/>
    </row>
    <row r="35" spans="1:13" ht="18" customHeight="1" thickBot="1" x14ac:dyDescent="0.2">
      <c r="A35" s="289">
        <v>3</v>
      </c>
      <c r="B35" s="292">
        <v>2</v>
      </c>
      <c r="C35" s="104" t="s">
        <v>243</v>
      </c>
      <c r="D35" s="105">
        <v>27</v>
      </c>
      <c r="E35" s="105">
        <v>0</v>
      </c>
      <c r="F35" s="105">
        <v>0</v>
      </c>
      <c r="G35" s="105">
        <v>0</v>
      </c>
      <c r="H35" s="105">
        <v>-3</v>
      </c>
      <c r="I35" s="105">
        <v>-3</v>
      </c>
      <c r="J35" s="178">
        <v>24</v>
      </c>
      <c r="K35" s="184">
        <v>10</v>
      </c>
      <c r="L35" s="108"/>
      <c r="M35" s="109"/>
    </row>
    <row r="36" spans="1:13" ht="18" customHeight="1" thickBot="1" x14ac:dyDescent="0.2">
      <c r="A36" s="290">
        <v>3</v>
      </c>
      <c r="B36" s="293">
        <v>2</v>
      </c>
      <c r="C36" s="110" t="s">
        <v>298</v>
      </c>
      <c r="D36" s="111">
        <v>10</v>
      </c>
      <c r="E36" s="111">
        <v>0</v>
      </c>
      <c r="F36" s="111">
        <v>0</v>
      </c>
      <c r="G36" s="111">
        <v>0</v>
      </c>
      <c r="H36" s="111">
        <v>-10</v>
      </c>
      <c r="I36" s="111">
        <v>-10</v>
      </c>
      <c r="J36" s="222" t="s">
        <v>299</v>
      </c>
      <c r="K36" s="225" t="s">
        <v>299</v>
      </c>
      <c r="L36" s="119">
        <f>SUM(J30:J36)</f>
        <v>177</v>
      </c>
      <c r="M36" s="191">
        <f>SUM(L29,L36)</f>
        <v>273</v>
      </c>
    </row>
    <row r="37" spans="1:13" ht="18" customHeight="1" x14ac:dyDescent="0.15">
      <c r="A37" s="288">
        <v>4</v>
      </c>
      <c r="B37" s="291">
        <v>1</v>
      </c>
      <c r="C37" s="120" t="s">
        <v>348</v>
      </c>
      <c r="D37" s="121">
        <v>26</v>
      </c>
      <c r="E37" s="121">
        <v>1</v>
      </c>
      <c r="F37" s="121">
        <v>0</v>
      </c>
      <c r="G37" s="121">
        <v>0</v>
      </c>
      <c r="H37" s="121">
        <v>-1</v>
      </c>
      <c r="I37" s="121">
        <v>0</v>
      </c>
      <c r="J37" s="181">
        <v>26</v>
      </c>
      <c r="K37" s="187">
        <v>0</v>
      </c>
      <c r="L37" s="102"/>
      <c r="M37" s="103"/>
    </row>
    <row r="38" spans="1:13" ht="18" customHeight="1" x14ac:dyDescent="0.15">
      <c r="A38" s="289">
        <v>4</v>
      </c>
      <c r="B38" s="292">
        <v>1</v>
      </c>
      <c r="C38" s="104" t="s">
        <v>138</v>
      </c>
      <c r="D38" s="105">
        <v>54</v>
      </c>
      <c r="E38" s="105">
        <v>2</v>
      </c>
      <c r="F38" s="105">
        <v>0</v>
      </c>
      <c r="G38" s="105">
        <v>0</v>
      </c>
      <c r="H38" s="105">
        <v>-1</v>
      </c>
      <c r="I38" s="105">
        <v>1</v>
      </c>
      <c r="J38" s="178">
        <v>55</v>
      </c>
      <c r="K38" s="184">
        <v>15</v>
      </c>
      <c r="L38" s="106"/>
      <c r="M38" s="107"/>
    </row>
    <row r="39" spans="1:13" ht="18" customHeight="1" x14ac:dyDescent="0.15">
      <c r="A39" s="289">
        <v>4</v>
      </c>
      <c r="B39" s="292">
        <v>1</v>
      </c>
      <c r="C39" s="104" t="s">
        <v>349</v>
      </c>
      <c r="D39" s="105">
        <v>20</v>
      </c>
      <c r="E39" s="105">
        <v>0</v>
      </c>
      <c r="F39" s="105">
        <v>0</v>
      </c>
      <c r="G39" s="105">
        <v>0</v>
      </c>
      <c r="H39" s="105">
        <v>-1</v>
      </c>
      <c r="I39" s="105">
        <v>-1</v>
      </c>
      <c r="J39" s="178">
        <v>19</v>
      </c>
      <c r="K39" s="184">
        <v>1</v>
      </c>
      <c r="L39" s="108"/>
      <c r="M39" s="109"/>
    </row>
    <row r="40" spans="1:13" ht="18" customHeight="1" thickBot="1" x14ac:dyDescent="0.2">
      <c r="A40" s="289">
        <v>4</v>
      </c>
      <c r="B40" s="292">
        <v>1</v>
      </c>
      <c r="C40" s="104" t="s">
        <v>140</v>
      </c>
      <c r="D40" s="105">
        <v>46</v>
      </c>
      <c r="E40" s="105">
        <v>0</v>
      </c>
      <c r="F40" s="105">
        <v>0</v>
      </c>
      <c r="G40" s="105">
        <v>0</v>
      </c>
      <c r="H40" s="105">
        <v>-1</v>
      </c>
      <c r="I40" s="105">
        <v>-1</v>
      </c>
      <c r="J40" s="178">
        <v>45</v>
      </c>
      <c r="K40" s="184">
        <v>14</v>
      </c>
      <c r="L40" s="108"/>
      <c r="M40" s="109"/>
    </row>
    <row r="41" spans="1:13" ht="18" customHeight="1" thickBot="1" x14ac:dyDescent="0.2">
      <c r="A41" s="289">
        <v>4</v>
      </c>
      <c r="B41" s="293">
        <v>1</v>
      </c>
      <c r="C41" s="110" t="s">
        <v>244</v>
      </c>
      <c r="D41" s="111">
        <v>29</v>
      </c>
      <c r="E41" s="111">
        <v>0</v>
      </c>
      <c r="F41" s="111">
        <v>0</v>
      </c>
      <c r="G41" s="111">
        <v>0</v>
      </c>
      <c r="H41" s="111">
        <v>-3</v>
      </c>
      <c r="I41" s="111">
        <v>-3</v>
      </c>
      <c r="J41" s="179">
        <v>26</v>
      </c>
      <c r="K41" s="185">
        <v>1</v>
      </c>
      <c r="L41" s="112">
        <f>SUM(J37:J41)</f>
        <v>171</v>
      </c>
      <c r="M41" s="113"/>
    </row>
    <row r="42" spans="1:13" ht="18" customHeight="1" x14ac:dyDescent="0.15">
      <c r="A42" s="289">
        <v>4</v>
      </c>
      <c r="B42" s="291">
        <v>2</v>
      </c>
      <c r="C42" s="100" t="s">
        <v>350</v>
      </c>
      <c r="D42" s="101">
        <v>14</v>
      </c>
      <c r="E42" s="101">
        <v>1</v>
      </c>
      <c r="F42" s="101">
        <v>0</v>
      </c>
      <c r="G42" s="101">
        <v>0</v>
      </c>
      <c r="H42" s="101">
        <v>0</v>
      </c>
      <c r="I42" s="101">
        <v>1</v>
      </c>
      <c r="J42" s="177">
        <v>15</v>
      </c>
      <c r="K42" s="183">
        <v>0</v>
      </c>
      <c r="L42" s="102"/>
      <c r="M42" s="103"/>
    </row>
    <row r="43" spans="1:13" ht="18" customHeight="1" thickBot="1" x14ac:dyDescent="0.2">
      <c r="A43" s="289">
        <v>4</v>
      </c>
      <c r="B43" s="292">
        <v>2</v>
      </c>
      <c r="C43" s="104" t="s">
        <v>245</v>
      </c>
      <c r="D43" s="105">
        <v>21</v>
      </c>
      <c r="E43" s="105">
        <v>0</v>
      </c>
      <c r="F43" s="105">
        <v>0</v>
      </c>
      <c r="G43" s="105">
        <v>2</v>
      </c>
      <c r="H43" s="105">
        <v>-3</v>
      </c>
      <c r="I43" s="105">
        <v>-1</v>
      </c>
      <c r="J43" s="178">
        <v>20</v>
      </c>
      <c r="K43" s="184">
        <v>6</v>
      </c>
      <c r="L43" s="108"/>
      <c r="M43" s="109"/>
    </row>
    <row r="44" spans="1:13" ht="18" customHeight="1" thickBot="1" x14ac:dyDescent="0.2">
      <c r="A44" s="290">
        <v>4</v>
      </c>
      <c r="B44" s="293">
        <v>2</v>
      </c>
      <c r="C44" s="114" t="s">
        <v>246</v>
      </c>
      <c r="D44" s="115">
        <v>20</v>
      </c>
      <c r="E44" s="115">
        <v>0</v>
      </c>
      <c r="F44" s="115">
        <v>0</v>
      </c>
      <c r="G44" s="115">
        <v>0</v>
      </c>
      <c r="H44" s="115">
        <v>0</v>
      </c>
      <c r="I44" s="115">
        <v>0</v>
      </c>
      <c r="J44" s="180">
        <v>20</v>
      </c>
      <c r="K44" s="186">
        <v>1</v>
      </c>
      <c r="L44" s="116">
        <f>SUM(J42:J44)</f>
        <v>55</v>
      </c>
      <c r="M44" s="191">
        <f>SUM(L41,L44)</f>
        <v>226</v>
      </c>
    </row>
    <row r="45" spans="1:13" ht="18" customHeight="1" x14ac:dyDescent="0.15">
      <c r="A45" s="288">
        <v>5</v>
      </c>
      <c r="B45" s="291">
        <v>1</v>
      </c>
      <c r="C45" s="100" t="s">
        <v>145</v>
      </c>
      <c r="D45" s="101">
        <v>27</v>
      </c>
      <c r="E45" s="101">
        <v>0</v>
      </c>
      <c r="F45" s="101">
        <v>0</v>
      </c>
      <c r="G45" s="101">
        <v>0</v>
      </c>
      <c r="H45" s="101">
        <v>-3</v>
      </c>
      <c r="I45" s="101">
        <v>-3</v>
      </c>
      <c r="J45" s="177">
        <v>24</v>
      </c>
      <c r="K45" s="183">
        <v>3</v>
      </c>
      <c r="L45" s="102"/>
      <c r="M45" s="103"/>
    </row>
    <row r="46" spans="1:13" ht="18" customHeight="1" x14ac:dyDescent="0.15">
      <c r="A46" s="289">
        <v>5</v>
      </c>
      <c r="B46" s="292">
        <v>1</v>
      </c>
      <c r="C46" s="104" t="s">
        <v>248</v>
      </c>
      <c r="D46" s="105">
        <v>16</v>
      </c>
      <c r="E46" s="105">
        <v>0</v>
      </c>
      <c r="F46" s="105">
        <v>0</v>
      </c>
      <c r="G46" s="105">
        <v>0</v>
      </c>
      <c r="H46" s="105">
        <v>0</v>
      </c>
      <c r="I46" s="105">
        <v>0</v>
      </c>
      <c r="J46" s="178">
        <v>16</v>
      </c>
      <c r="K46" s="184">
        <v>0</v>
      </c>
      <c r="L46" s="106"/>
      <c r="M46" s="107"/>
    </row>
    <row r="47" spans="1:13" ht="18" customHeight="1" x14ac:dyDescent="0.15">
      <c r="A47" s="289">
        <v>5</v>
      </c>
      <c r="B47" s="292">
        <v>1</v>
      </c>
      <c r="C47" s="104" t="s">
        <v>351</v>
      </c>
      <c r="D47" s="105">
        <v>16</v>
      </c>
      <c r="E47" s="105">
        <v>0</v>
      </c>
      <c r="F47" s="105">
        <v>0</v>
      </c>
      <c r="G47" s="105">
        <v>0</v>
      </c>
      <c r="H47" s="105">
        <v>-1</v>
      </c>
      <c r="I47" s="105">
        <v>-1</v>
      </c>
      <c r="J47" s="178">
        <v>15</v>
      </c>
      <c r="K47" s="184">
        <v>7</v>
      </c>
      <c r="L47" s="106"/>
      <c r="M47" s="107"/>
    </row>
    <row r="48" spans="1:13" ht="18" customHeight="1" thickBot="1" x14ac:dyDescent="0.2">
      <c r="A48" s="289">
        <v>5</v>
      </c>
      <c r="B48" s="292">
        <v>1</v>
      </c>
      <c r="C48" s="104" t="s">
        <v>148</v>
      </c>
      <c r="D48" s="105">
        <v>21</v>
      </c>
      <c r="E48" s="105">
        <v>0</v>
      </c>
      <c r="F48" s="105">
        <v>0</v>
      </c>
      <c r="G48" s="105">
        <v>0</v>
      </c>
      <c r="H48" s="105">
        <v>0</v>
      </c>
      <c r="I48" s="105">
        <v>0</v>
      </c>
      <c r="J48" s="178">
        <v>21</v>
      </c>
      <c r="K48" s="184">
        <v>7</v>
      </c>
      <c r="L48" s="108"/>
      <c r="M48" s="107"/>
    </row>
    <row r="49" spans="1:13" ht="18" customHeight="1" thickBot="1" x14ac:dyDescent="0.2">
      <c r="A49" s="289">
        <v>5</v>
      </c>
      <c r="B49" s="293">
        <v>1</v>
      </c>
      <c r="C49" s="110" t="s">
        <v>149</v>
      </c>
      <c r="D49" s="111">
        <v>15</v>
      </c>
      <c r="E49" s="111">
        <v>0</v>
      </c>
      <c r="F49" s="111">
        <v>0</v>
      </c>
      <c r="G49" s="111">
        <v>0</v>
      </c>
      <c r="H49" s="111">
        <v>0</v>
      </c>
      <c r="I49" s="111">
        <v>0</v>
      </c>
      <c r="J49" s="179">
        <v>15</v>
      </c>
      <c r="K49" s="185">
        <v>0</v>
      </c>
      <c r="L49" s="112">
        <f>SUM(J45:J49)</f>
        <v>91</v>
      </c>
      <c r="M49" s="117"/>
    </row>
    <row r="50" spans="1:13" ht="18" customHeight="1" x14ac:dyDescent="0.15">
      <c r="A50" s="289">
        <v>5</v>
      </c>
      <c r="B50" s="291">
        <v>2</v>
      </c>
      <c r="C50" s="100" t="s">
        <v>150</v>
      </c>
      <c r="D50" s="101">
        <v>38</v>
      </c>
      <c r="E50" s="101">
        <v>0</v>
      </c>
      <c r="F50" s="101">
        <v>0</v>
      </c>
      <c r="G50" s="101">
        <v>0</v>
      </c>
      <c r="H50" s="101">
        <v>-2</v>
      </c>
      <c r="I50" s="101">
        <v>-2</v>
      </c>
      <c r="J50" s="177">
        <v>36</v>
      </c>
      <c r="K50" s="183">
        <v>12</v>
      </c>
      <c r="L50" s="102"/>
      <c r="M50" s="103"/>
    </row>
    <row r="51" spans="1:13" ht="18" customHeight="1" x14ac:dyDescent="0.15">
      <c r="A51" s="289">
        <v>5</v>
      </c>
      <c r="B51" s="292">
        <v>2</v>
      </c>
      <c r="C51" s="104" t="s">
        <v>151</v>
      </c>
      <c r="D51" s="105">
        <v>32</v>
      </c>
      <c r="E51" s="105">
        <v>0</v>
      </c>
      <c r="F51" s="105">
        <v>0</v>
      </c>
      <c r="G51" s="105">
        <v>0</v>
      </c>
      <c r="H51" s="105">
        <v>0</v>
      </c>
      <c r="I51" s="105">
        <v>0</v>
      </c>
      <c r="J51" s="178">
        <v>32</v>
      </c>
      <c r="K51" s="184">
        <v>2</v>
      </c>
      <c r="L51" s="106"/>
      <c r="M51" s="107"/>
    </row>
    <row r="52" spans="1:13" ht="18" customHeight="1" x14ac:dyDescent="0.15">
      <c r="A52" s="289">
        <v>5</v>
      </c>
      <c r="B52" s="292">
        <v>2</v>
      </c>
      <c r="C52" s="104" t="s">
        <v>152</v>
      </c>
      <c r="D52" s="105">
        <v>23</v>
      </c>
      <c r="E52" s="105">
        <v>0</v>
      </c>
      <c r="F52" s="105">
        <v>0</v>
      </c>
      <c r="G52" s="105">
        <v>0</v>
      </c>
      <c r="H52" s="105">
        <v>0</v>
      </c>
      <c r="I52" s="105">
        <v>0</v>
      </c>
      <c r="J52" s="178">
        <v>23</v>
      </c>
      <c r="K52" s="184">
        <v>2</v>
      </c>
      <c r="L52" s="106"/>
      <c r="M52" s="107"/>
    </row>
    <row r="53" spans="1:13" ht="18" customHeight="1" thickBot="1" x14ac:dyDescent="0.2">
      <c r="A53" s="289">
        <v>5</v>
      </c>
      <c r="B53" s="292">
        <v>2</v>
      </c>
      <c r="C53" s="104" t="s">
        <v>153</v>
      </c>
      <c r="D53" s="105">
        <v>14</v>
      </c>
      <c r="E53" s="105">
        <v>0</v>
      </c>
      <c r="F53" s="105">
        <v>0</v>
      </c>
      <c r="G53" s="105">
        <v>0</v>
      </c>
      <c r="H53" s="105">
        <v>0</v>
      </c>
      <c r="I53" s="105">
        <v>0</v>
      </c>
      <c r="J53" s="178">
        <v>14</v>
      </c>
      <c r="K53" s="184">
        <v>7</v>
      </c>
      <c r="L53" s="108"/>
      <c r="M53" s="109"/>
    </row>
    <row r="54" spans="1:13" ht="18" customHeight="1" thickBot="1" x14ac:dyDescent="0.2">
      <c r="A54" s="290">
        <v>5</v>
      </c>
      <c r="B54" s="293">
        <v>2</v>
      </c>
      <c r="C54" s="114" t="s">
        <v>154</v>
      </c>
      <c r="D54" s="115">
        <v>27</v>
      </c>
      <c r="E54" s="115">
        <v>1</v>
      </c>
      <c r="F54" s="115">
        <v>0</v>
      </c>
      <c r="G54" s="115">
        <v>0</v>
      </c>
      <c r="H54" s="115">
        <v>0</v>
      </c>
      <c r="I54" s="115">
        <v>1</v>
      </c>
      <c r="J54" s="180">
        <v>28</v>
      </c>
      <c r="K54" s="186">
        <v>6</v>
      </c>
      <c r="L54" s="116">
        <f>SUM(J50:J54)</f>
        <v>133</v>
      </c>
      <c r="M54" s="191">
        <f>SUM(L49,L54)</f>
        <v>224</v>
      </c>
    </row>
    <row r="55" spans="1:13" ht="18" customHeight="1" x14ac:dyDescent="0.15">
      <c r="A55" s="288">
        <v>6</v>
      </c>
      <c r="B55" s="291">
        <v>1</v>
      </c>
      <c r="C55" s="100" t="s">
        <v>249</v>
      </c>
      <c r="D55" s="101">
        <v>50</v>
      </c>
      <c r="E55" s="101">
        <v>0</v>
      </c>
      <c r="F55" s="101">
        <v>0</v>
      </c>
      <c r="G55" s="101">
        <v>0</v>
      </c>
      <c r="H55" s="101">
        <v>-2</v>
      </c>
      <c r="I55" s="101">
        <v>-2</v>
      </c>
      <c r="J55" s="177">
        <v>48</v>
      </c>
      <c r="K55" s="183">
        <v>12</v>
      </c>
      <c r="L55" s="102"/>
      <c r="M55" s="103"/>
    </row>
    <row r="56" spans="1:13" ht="18" customHeight="1" x14ac:dyDescent="0.15">
      <c r="A56" s="289">
        <v>6</v>
      </c>
      <c r="B56" s="292">
        <v>1</v>
      </c>
      <c r="C56" s="104" t="s">
        <v>352</v>
      </c>
      <c r="D56" s="105">
        <v>28</v>
      </c>
      <c r="E56" s="105">
        <v>0</v>
      </c>
      <c r="F56" s="105">
        <v>0</v>
      </c>
      <c r="G56" s="105">
        <v>0</v>
      </c>
      <c r="H56" s="105">
        <v>-2</v>
      </c>
      <c r="I56" s="105">
        <v>-2</v>
      </c>
      <c r="J56" s="178">
        <v>26</v>
      </c>
      <c r="K56" s="184">
        <v>14</v>
      </c>
      <c r="L56" s="106"/>
      <c r="M56" s="107"/>
    </row>
    <row r="57" spans="1:13" ht="18" customHeight="1" x14ac:dyDescent="0.15">
      <c r="A57" s="289">
        <v>6</v>
      </c>
      <c r="B57" s="292">
        <v>1</v>
      </c>
      <c r="C57" s="104" t="s">
        <v>157</v>
      </c>
      <c r="D57" s="105">
        <v>20</v>
      </c>
      <c r="E57" s="105">
        <v>0</v>
      </c>
      <c r="F57" s="105">
        <v>0</v>
      </c>
      <c r="G57" s="105">
        <v>0</v>
      </c>
      <c r="H57" s="105">
        <v>0</v>
      </c>
      <c r="I57" s="105">
        <v>0</v>
      </c>
      <c r="J57" s="178">
        <v>20</v>
      </c>
      <c r="K57" s="184">
        <v>2</v>
      </c>
      <c r="L57" s="106"/>
      <c r="M57" s="107"/>
    </row>
    <row r="58" spans="1:13" ht="18" customHeight="1" x14ac:dyDescent="0.15">
      <c r="A58" s="289">
        <v>6</v>
      </c>
      <c r="B58" s="292">
        <v>1</v>
      </c>
      <c r="C58" s="104" t="s">
        <v>158</v>
      </c>
      <c r="D58" s="105">
        <v>15</v>
      </c>
      <c r="E58" s="105">
        <v>0</v>
      </c>
      <c r="F58" s="105">
        <v>0</v>
      </c>
      <c r="G58" s="105">
        <v>0</v>
      </c>
      <c r="H58" s="105">
        <v>0</v>
      </c>
      <c r="I58" s="105">
        <v>0</v>
      </c>
      <c r="J58" s="178">
        <v>15</v>
      </c>
      <c r="K58" s="184">
        <v>0</v>
      </c>
      <c r="L58" s="106"/>
      <c r="M58" s="107"/>
    </row>
    <row r="59" spans="1:13" ht="18" customHeight="1" thickBot="1" x14ac:dyDescent="0.2">
      <c r="A59" s="289">
        <v>6</v>
      </c>
      <c r="B59" s="292">
        <v>1</v>
      </c>
      <c r="C59" s="104" t="s">
        <v>250</v>
      </c>
      <c r="D59" s="105">
        <v>53</v>
      </c>
      <c r="E59" s="105">
        <v>0</v>
      </c>
      <c r="F59" s="105">
        <v>0</v>
      </c>
      <c r="G59" s="105">
        <v>0</v>
      </c>
      <c r="H59" s="105">
        <v>0</v>
      </c>
      <c r="I59" s="105">
        <v>0</v>
      </c>
      <c r="J59" s="178">
        <v>53</v>
      </c>
      <c r="K59" s="184">
        <v>2</v>
      </c>
      <c r="L59" s="108"/>
      <c r="M59" s="107"/>
    </row>
    <row r="60" spans="1:13" ht="18" customHeight="1" thickBot="1" x14ac:dyDescent="0.2">
      <c r="A60" s="289">
        <v>6</v>
      </c>
      <c r="B60" s="293">
        <v>1</v>
      </c>
      <c r="C60" s="110" t="s">
        <v>353</v>
      </c>
      <c r="D60" s="111">
        <v>11</v>
      </c>
      <c r="E60" s="111">
        <v>0</v>
      </c>
      <c r="F60" s="111">
        <v>0</v>
      </c>
      <c r="G60" s="111">
        <v>0</v>
      </c>
      <c r="H60" s="111">
        <v>-1</v>
      </c>
      <c r="I60" s="111">
        <v>-1</v>
      </c>
      <c r="J60" s="179">
        <v>10</v>
      </c>
      <c r="K60" s="185">
        <v>0</v>
      </c>
      <c r="L60" s="112">
        <f>SUM(J55:J60)</f>
        <v>172</v>
      </c>
      <c r="M60" s="117"/>
    </row>
    <row r="61" spans="1:13" ht="18" customHeight="1" x14ac:dyDescent="0.15">
      <c r="A61" s="289">
        <v>6</v>
      </c>
      <c r="B61" s="291">
        <v>2</v>
      </c>
      <c r="C61" s="100" t="s">
        <v>161</v>
      </c>
      <c r="D61" s="101">
        <v>18</v>
      </c>
      <c r="E61" s="101">
        <v>8</v>
      </c>
      <c r="F61" s="101">
        <v>0</v>
      </c>
      <c r="G61" s="101">
        <v>0</v>
      </c>
      <c r="H61" s="101">
        <v>-1</v>
      </c>
      <c r="I61" s="101">
        <v>7</v>
      </c>
      <c r="J61" s="177">
        <v>25</v>
      </c>
      <c r="K61" s="183">
        <v>0</v>
      </c>
      <c r="L61" s="102"/>
      <c r="M61" s="103"/>
    </row>
    <row r="62" spans="1:13" ht="18" customHeight="1" thickBot="1" x14ac:dyDescent="0.2">
      <c r="A62" s="289">
        <v>6</v>
      </c>
      <c r="B62" s="292">
        <v>2</v>
      </c>
      <c r="C62" s="104" t="s">
        <v>251</v>
      </c>
      <c r="D62" s="105">
        <v>25</v>
      </c>
      <c r="E62" s="105">
        <v>0</v>
      </c>
      <c r="F62" s="105">
        <v>0</v>
      </c>
      <c r="G62" s="105">
        <v>0</v>
      </c>
      <c r="H62" s="105">
        <v>-7</v>
      </c>
      <c r="I62" s="105">
        <v>-7</v>
      </c>
      <c r="J62" s="178">
        <v>18</v>
      </c>
      <c r="K62" s="184">
        <v>0</v>
      </c>
      <c r="L62" s="108"/>
      <c r="M62" s="109"/>
    </row>
    <row r="63" spans="1:13" ht="18" customHeight="1" x14ac:dyDescent="0.15">
      <c r="A63" s="290">
        <v>6</v>
      </c>
      <c r="B63" s="293">
        <v>2</v>
      </c>
      <c r="C63" s="110" t="s">
        <v>354</v>
      </c>
      <c r="D63" s="111">
        <v>20</v>
      </c>
      <c r="E63" s="111">
        <v>0</v>
      </c>
      <c r="F63" s="111">
        <v>0</v>
      </c>
      <c r="G63" s="111">
        <v>0</v>
      </c>
      <c r="H63" s="111">
        <v>0</v>
      </c>
      <c r="I63" s="111">
        <v>0</v>
      </c>
      <c r="J63" s="179">
        <v>20</v>
      </c>
      <c r="K63" s="185">
        <v>2</v>
      </c>
      <c r="L63" s="119">
        <f>SUM(J61:J63)</f>
        <v>63</v>
      </c>
      <c r="M63" s="221">
        <f>SUM(L60,L63)</f>
        <v>235</v>
      </c>
    </row>
    <row r="64" spans="1:13" ht="18" customHeight="1" x14ac:dyDescent="0.15">
      <c r="A64" s="288">
        <v>7</v>
      </c>
      <c r="B64" s="291">
        <v>1</v>
      </c>
      <c r="C64" s="100" t="s">
        <v>164</v>
      </c>
      <c r="D64" s="101">
        <v>29</v>
      </c>
      <c r="E64" s="101">
        <v>2</v>
      </c>
      <c r="F64" s="101">
        <v>0</v>
      </c>
      <c r="G64" s="101">
        <v>0</v>
      </c>
      <c r="H64" s="101">
        <v>0</v>
      </c>
      <c r="I64" s="101">
        <v>2</v>
      </c>
      <c r="J64" s="177">
        <v>31</v>
      </c>
      <c r="K64" s="183">
        <v>6</v>
      </c>
      <c r="L64" s="215"/>
      <c r="M64" s="118"/>
    </row>
    <row r="65" spans="1:13" ht="18" customHeight="1" thickBot="1" x14ac:dyDescent="0.2">
      <c r="A65" s="289">
        <v>7</v>
      </c>
      <c r="B65" s="292">
        <v>1</v>
      </c>
      <c r="C65" s="104" t="s">
        <v>165</v>
      </c>
      <c r="D65" s="105">
        <v>10</v>
      </c>
      <c r="E65" s="105">
        <v>0</v>
      </c>
      <c r="F65" s="105">
        <v>0</v>
      </c>
      <c r="G65" s="105">
        <v>0</v>
      </c>
      <c r="H65" s="105">
        <v>0</v>
      </c>
      <c r="I65" s="105">
        <v>0</v>
      </c>
      <c r="J65" s="178">
        <v>10</v>
      </c>
      <c r="K65" s="184">
        <v>2</v>
      </c>
      <c r="L65" s="108"/>
      <c r="M65" s="107"/>
    </row>
    <row r="66" spans="1:13" ht="18" customHeight="1" thickBot="1" x14ac:dyDescent="0.2">
      <c r="A66" s="289">
        <v>7</v>
      </c>
      <c r="B66" s="293">
        <v>1</v>
      </c>
      <c r="C66" s="110" t="s">
        <v>166</v>
      </c>
      <c r="D66" s="111">
        <v>25</v>
      </c>
      <c r="E66" s="111">
        <v>1</v>
      </c>
      <c r="F66" s="111">
        <v>0</v>
      </c>
      <c r="G66" s="111">
        <v>0</v>
      </c>
      <c r="H66" s="111">
        <v>0</v>
      </c>
      <c r="I66" s="111">
        <v>1</v>
      </c>
      <c r="J66" s="179">
        <v>26</v>
      </c>
      <c r="K66" s="185">
        <v>0</v>
      </c>
      <c r="L66" s="112">
        <f>SUM(J64:J66)</f>
        <v>67</v>
      </c>
      <c r="M66" s="117"/>
    </row>
    <row r="67" spans="1:13" ht="18" customHeight="1" x14ac:dyDescent="0.15">
      <c r="A67" s="289">
        <v>7</v>
      </c>
      <c r="B67" s="291">
        <v>2</v>
      </c>
      <c r="C67" s="100" t="s">
        <v>167</v>
      </c>
      <c r="D67" s="101">
        <v>22</v>
      </c>
      <c r="E67" s="101">
        <v>0</v>
      </c>
      <c r="F67" s="101">
        <v>0</v>
      </c>
      <c r="G67" s="101">
        <v>0</v>
      </c>
      <c r="H67" s="101">
        <v>0</v>
      </c>
      <c r="I67" s="101">
        <v>0</v>
      </c>
      <c r="J67" s="177">
        <v>22</v>
      </c>
      <c r="K67" s="183">
        <v>7</v>
      </c>
      <c r="L67" s="102"/>
      <c r="M67" s="103"/>
    </row>
    <row r="68" spans="1:13" ht="18" customHeight="1" x14ac:dyDescent="0.15">
      <c r="A68" s="289">
        <v>7</v>
      </c>
      <c r="B68" s="292">
        <v>2</v>
      </c>
      <c r="C68" s="104" t="s">
        <v>168</v>
      </c>
      <c r="D68" s="105">
        <v>11</v>
      </c>
      <c r="E68" s="105">
        <v>0</v>
      </c>
      <c r="F68" s="105">
        <v>0</v>
      </c>
      <c r="G68" s="105">
        <v>0</v>
      </c>
      <c r="H68" s="105">
        <v>0</v>
      </c>
      <c r="I68" s="105">
        <v>0</v>
      </c>
      <c r="J68" s="178">
        <v>11</v>
      </c>
      <c r="K68" s="184">
        <v>0</v>
      </c>
      <c r="L68" s="106"/>
      <c r="M68" s="107"/>
    </row>
    <row r="69" spans="1:13" ht="18" customHeight="1" thickBot="1" x14ac:dyDescent="0.2">
      <c r="A69" s="289">
        <v>7</v>
      </c>
      <c r="B69" s="292">
        <v>2</v>
      </c>
      <c r="C69" s="104" t="s">
        <v>169</v>
      </c>
      <c r="D69" s="105">
        <v>14</v>
      </c>
      <c r="E69" s="105">
        <v>1</v>
      </c>
      <c r="F69" s="105">
        <v>0</v>
      </c>
      <c r="G69" s="105">
        <v>0</v>
      </c>
      <c r="H69" s="105">
        <v>-2</v>
      </c>
      <c r="I69" s="105">
        <v>-1</v>
      </c>
      <c r="J69" s="178">
        <v>13</v>
      </c>
      <c r="K69" s="184">
        <v>3</v>
      </c>
      <c r="L69" s="108"/>
      <c r="M69" s="109"/>
    </row>
    <row r="70" spans="1:13" ht="18" customHeight="1" thickBot="1" x14ac:dyDescent="0.2">
      <c r="A70" s="290">
        <v>7</v>
      </c>
      <c r="B70" s="293">
        <v>2</v>
      </c>
      <c r="C70" s="110" t="s">
        <v>170</v>
      </c>
      <c r="D70" s="111">
        <v>5</v>
      </c>
      <c r="E70" s="111">
        <v>0</v>
      </c>
      <c r="F70" s="111">
        <v>0</v>
      </c>
      <c r="G70" s="111">
        <v>0</v>
      </c>
      <c r="H70" s="111">
        <v>0</v>
      </c>
      <c r="I70" s="111">
        <v>0</v>
      </c>
      <c r="J70" s="179">
        <v>5</v>
      </c>
      <c r="K70" s="185">
        <v>0</v>
      </c>
      <c r="L70" s="116">
        <f>SUM(J67:J70)</f>
        <v>51</v>
      </c>
      <c r="M70" s="191">
        <f>SUM(L66,L70)</f>
        <v>118</v>
      </c>
    </row>
    <row r="71" spans="1:13" ht="18" customHeight="1" x14ac:dyDescent="0.15">
      <c r="A71" s="288">
        <v>8</v>
      </c>
      <c r="B71" s="291">
        <v>1</v>
      </c>
      <c r="C71" s="100" t="s">
        <v>355</v>
      </c>
      <c r="D71" s="101">
        <v>39</v>
      </c>
      <c r="E71" s="101">
        <v>7</v>
      </c>
      <c r="F71" s="101">
        <v>1</v>
      </c>
      <c r="G71" s="101">
        <v>0</v>
      </c>
      <c r="H71" s="101">
        <v>-10</v>
      </c>
      <c r="I71" s="101">
        <v>-2</v>
      </c>
      <c r="J71" s="177">
        <v>37</v>
      </c>
      <c r="K71" s="183">
        <v>0</v>
      </c>
      <c r="L71" s="102"/>
      <c r="M71" s="103"/>
    </row>
    <row r="72" spans="1:13" ht="18" customHeight="1" x14ac:dyDescent="0.15">
      <c r="A72" s="289">
        <v>8</v>
      </c>
      <c r="B72" s="292">
        <v>1</v>
      </c>
      <c r="C72" s="104" t="s">
        <v>172</v>
      </c>
      <c r="D72" s="105">
        <v>23</v>
      </c>
      <c r="E72" s="105">
        <v>0</v>
      </c>
      <c r="F72" s="105">
        <v>0</v>
      </c>
      <c r="G72" s="105">
        <v>0</v>
      </c>
      <c r="H72" s="105">
        <v>0</v>
      </c>
      <c r="I72" s="105">
        <v>0</v>
      </c>
      <c r="J72" s="178">
        <v>23</v>
      </c>
      <c r="K72" s="184">
        <v>1</v>
      </c>
      <c r="L72" s="106"/>
      <c r="M72" s="107"/>
    </row>
    <row r="73" spans="1:13" ht="18" customHeight="1" x14ac:dyDescent="0.15">
      <c r="A73" s="289">
        <v>8</v>
      </c>
      <c r="B73" s="292">
        <v>1</v>
      </c>
      <c r="C73" s="104" t="s">
        <v>173</v>
      </c>
      <c r="D73" s="105">
        <v>32</v>
      </c>
      <c r="E73" s="105">
        <v>0</v>
      </c>
      <c r="F73" s="105">
        <v>0</v>
      </c>
      <c r="G73" s="105">
        <v>0</v>
      </c>
      <c r="H73" s="105">
        <v>-2</v>
      </c>
      <c r="I73" s="105">
        <v>-2</v>
      </c>
      <c r="J73" s="178">
        <v>30</v>
      </c>
      <c r="K73" s="184">
        <v>0</v>
      </c>
      <c r="L73" s="106"/>
      <c r="M73" s="107"/>
    </row>
    <row r="74" spans="1:13" ht="18" customHeight="1" x14ac:dyDescent="0.15">
      <c r="A74" s="289">
        <v>8</v>
      </c>
      <c r="B74" s="292">
        <v>1</v>
      </c>
      <c r="C74" s="104" t="s">
        <v>174</v>
      </c>
      <c r="D74" s="105">
        <v>10</v>
      </c>
      <c r="E74" s="105">
        <v>0</v>
      </c>
      <c r="F74" s="105">
        <v>0</v>
      </c>
      <c r="G74" s="105">
        <v>0</v>
      </c>
      <c r="H74" s="105">
        <v>0</v>
      </c>
      <c r="I74" s="105">
        <v>0</v>
      </c>
      <c r="J74" s="178">
        <v>10</v>
      </c>
      <c r="K74" s="184">
        <v>0</v>
      </c>
      <c r="L74" s="106"/>
      <c r="M74" s="107"/>
    </row>
    <row r="75" spans="1:13" ht="18" customHeight="1" thickBot="1" x14ac:dyDescent="0.2">
      <c r="A75" s="289">
        <v>8</v>
      </c>
      <c r="B75" s="292">
        <v>1</v>
      </c>
      <c r="C75" s="104" t="s">
        <v>175</v>
      </c>
      <c r="D75" s="105">
        <v>19</v>
      </c>
      <c r="E75" s="105">
        <v>1</v>
      </c>
      <c r="F75" s="105">
        <v>0</v>
      </c>
      <c r="G75" s="105">
        <v>0</v>
      </c>
      <c r="H75" s="105">
        <v>-1</v>
      </c>
      <c r="I75" s="105">
        <v>0</v>
      </c>
      <c r="J75" s="178">
        <v>19</v>
      </c>
      <c r="K75" s="184">
        <v>6</v>
      </c>
      <c r="L75" s="108"/>
      <c r="M75" s="107"/>
    </row>
    <row r="76" spans="1:13" ht="18" customHeight="1" thickBot="1" x14ac:dyDescent="0.2">
      <c r="A76" s="289">
        <v>8</v>
      </c>
      <c r="B76" s="293">
        <v>1</v>
      </c>
      <c r="C76" s="114" t="s">
        <v>176</v>
      </c>
      <c r="D76" s="115">
        <v>14</v>
      </c>
      <c r="E76" s="115">
        <v>0</v>
      </c>
      <c r="F76" s="115">
        <v>0</v>
      </c>
      <c r="G76" s="115">
        <v>1</v>
      </c>
      <c r="H76" s="115">
        <v>-2</v>
      </c>
      <c r="I76" s="115">
        <v>-1</v>
      </c>
      <c r="J76" s="180">
        <v>13</v>
      </c>
      <c r="K76" s="186">
        <v>0</v>
      </c>
      <c r="L76" s="112">
        <f>SUM(J71:J76)</f>
        <v>132</v>
      </c>
      <c r="M76" s="117"/>
    </row>
    <row r="77" spans="1:13" ht="18" customHeight="1" x14ac:dyDescent="0.15">
      <c r="A77" s="289">
        <v>8</v>
      </c>
      <c r="B77" s="291">
        <v>2</v>
      </c>
      <c r="C77" s="100" t="s">
        <v>177</v>
      </c>
      <c r="D77" s="101">
        <v>33</v>
      </c>
      <c r="E77" s="101">
        <v>0</v>
      </c>
      <c r="F77" s="101">
        <v>0</v>
      </c>
      <c r="G77" s="101">
        <v>0</v>
      </c>
      <c r="H77" s="101">
        <v>0</v>
      </c>
      <c r="I77" s="101">
        <v>0</v>
      </c>
      <c r="J77" s="177">
        <v>33</v>
      </c>
      <c r="K77" s="183">
        <v>1</v>
      </c>
      <c r="L77" s="102"/>
      <c r="M77" s="103"/>
    </row>
    <row r="78" spans="1:13" ht="18" customHeight="1" x14ac:dyDescent="0.15">
      <c r="A78" s="289">
        <v>8</v>
      </c>
      <c r="B78" s="292">
        <v>2</v>
      </c>
      <c r="C78" s="104" t="s">
        <v>252</v>
      </c>
      <c r="D78" s="105">
        <v>19</v>
      </c>
      <c r="E78" s="105">
        <v>1</v>
      </c>
      <c r="F78" s="105">
        <v>0</v>
      </c>
      <c r="G78" s="105">
        <v>0</v>
      </c>
      <c r="H78" s="105">
        <v>0</v>
      </c>
      <c r="I78" s="105">
        <v>1</v>
      </c>
      <c r="J78" s="178">
        <v>20</v>
      </c>
      <c r="K78" s="184">
        <v>9</v>
      </c>
      <c r="L78" s="106"/>
      <c r="M78" s="107"/>
    </row>
    <row r="79" spans="1:13" ht="18" customHeight="1" thickBot="1" x14ac:dyDescent="0.2">
      <c r="A79" s="289">
        <v>8</v>
      </c>
      <c r="B79" s="292">
        <v>2</v>
      </c>
      <c r="C79" s="104" t="s">
        <v>356</v>
      </c>
      <c r="D79" s="105">
        <v>14</v>
      </c>
      <c r="E79" s="105">
        <v>0</v>
      </c>
      <c r="F79" s="105">
        <v>0</v>
      </c>
      <c r="G79" s="105">
        <v>0</v>
      </c>
      <c r="H79" s="105">
        <v>0</v>
      </c>
      <c r="I79" s="105">
        <v>0</v>
      </c>
      <c r="J79" s="178">
        <v>14</v>
      </c>
      <c r="K79" s="184">
        <v>2</v>
      </c>
      <c r="L79" s="108"/>
      <c r="M79" s="107"/>
    </row>
    <row r="80" spans="1:13" ht="18" customHeight="1" thickBot="1" x14ac:dyDescent="0.2">
      <c r="A80" s="289">
        <v>8</v>
      </c>
      <c r="B80" s="293">
        <v>2</v>
      </c>
      <c r="C80" s="110" t="s">
        <v>180</v>
      </c>
      <c r="D80" s="111">
        <v>18</v>
      </c>
      <c r="E80" s="111">
        <v>2</v>
      </c>
      <c r="F80" s="111">
        <v>0</v>
      </c>
      <c r="G80" s="111">
        <v>0</v>
      </c>
      <c r="H80" s="111">
        <v>-1</v>
      </c>
      <c r="I80" s="111">
        <v>1</v>
      </c>
      <c r="J80" s="179">
        <v>19</v>
      </c>
      <c r="K80" s="185">
        <v>5</v>
      </c>
      <c r="L80" s="112">
        <f>SUM(J77:J80)</f>
        <v>86</v>
      </c>
      <c r="M80" s="117"/>
    </row>
    <row r="81" spans="1:13" ht="18" customHeight="1" x14ac:dyDescent="0.15">
      <c r="A81" s="289">
        <v>8</v>
      </c>
      <c r="B81" s="291">
        <v>3</v>
      </c>
      <c r="C81" s="100" t="s">
        <v>181</v>
      </c>
      <c r="D81" s="101">
        <v>18</v>
      </c>
      <c r="E81" s="101">
        <v>1</v>
      </c>
      <c r="F81" s="101">
        <v>0</v>
      </c>
      <c r="G81" s="101">
        <v>0</v>
      </c>
      <c r="H81" s="101">
        <v>0</v>
      </c>
      <c r="I81" s="101">
        <v>1</v>
      </c>
      <c r="J81" s="177">
        <v>19</v>
      </c>
      <c r="K81" s="183">
        <v>0</v>
      </c>
      <c r="L81" s="122"/>
      <c r="M81" s="123"/>
    </row>
    <row r="82" spans="1:13" ht="18" customHeight="1" x14ac:dyDescent="0.15">
      <c r="A82" s="289">
        <v>8</v>
      </c>
      <c r="B82" s="292">
        <v>3</v>
      </c>
      <c r="C82" s="104" t="s">
        <v>253</v>
      </c>
      <c r="D82" s="105">
        <v>22</v>
      </c>
      <c r="E82" s="105">
        <v>0</v>
      </c>
      <c r="F82" s="105">
        <v>0</v>
      </c>
      <c r="G82" s="105">
        <v>0</v>
      </c>
      <c r="H82" s="105">
        <v>0</v>
      </c>
      <c r="I82" s="105">
        <v>0</v>
      </c>
      <c r="J82" s="178">
        <v>22</v>
      </c>
      <c r="K82" s="184">
        <v>5</v>
      </c>
      <c r="L82" s="124"/>
      <c r="M82" s="125"/>
    </row>
    <row r="83" spans="1:13" ht="18" customHeight="1" x14ac:dyDescent="0.15">
      <c r="A83" s="289">
        <v>8</v>
      </c>
      <c r="B83" s="292">
        <v>3</v>
      </c>
      <c r="C83" s="104" t="s">
        <v>357</v>
      </c>
      <c r="D83" s="105">
        <v>6</v>
      </c>
      <c r="E83" s="105">
        <v>0</v>
      </c>
      <c r="F83" s="105">
        <v>0</v>
      </c>
      <c r="G83" s="105">
        <v>0</v>
      </c>
      <c r="H83" s="105">
        <v>0</v>
      </c>
      <c r="I83" s="105">
        <v>0</v>
      </c>
      <c r="J83" s="178">
        <v>6</v>
      </c>
      <c r="K83" s="184">
        <v>0</v>
      </c>
      <c r="L83" s="124"/>
      <c r="M83" s="125"/>
    </row>
    <row r="84" spans="1:13" ht="18" customHeight="1" thickBot="1" x14ac:dyDescent="0.2">
      <c r="A84" s="289">
        <v>8</v>
      </c>
      <c r="B84" s="292">
        <v>3</v>
      </c>
      <c r="C84" s="104" t="s">
        <v>254</v>
      </c>
      <c r="D84" s="105">
        <v>7</v>
      </c>
      <c r="E84" s="105">
        <v>0</v>
      </c>
      <c r="F84" s="105">
        <v>0</v>
      </c>
      <c r="G84" s="105">
        <v>0</v>
      </c>
      <c r="H84" s="105">
        <v>0</v>
      </c>
      <c r="I84" s="105">
        <v>0</v>
      </c>
      <c r="J84" s="178">
        <v>7</v>
      </c>
      <c r="K84" s="184">
        <v>3</v>
      </c>
      <c r="L84" s="126"/>
      <c r="M84" s="127"/>
    </row>
    <row r="85" spans="1:13" ht="18" customHeight="1" thickBot="1" x14ac:dyDescent="0.2">
      <c r="A85" s="290">
        <v>8</v>
      </c>
      <c r="B85" s="293">
        <v>3</v>
      </c>
      <c r="C85" s="110" t="s">
        <v>185</v>
      </c>
      <c r="D85" s="111">
        <v>4</v>
      </c>
      <c r="E85" s="111">
        <v>0</v>
      </c>
      <c r="F85" s="111">
        <v>0</v>
      </c>
      <c r="G85" s="111">
        <v>0</v>
      </c>
      <c r="H85" s="111">
        <v>0</v>
      </c>
      <c r="I85" s="111">
        <v>0</v>
      </c>
      <c r="J85" s="179">
        <v>4</v>
      </c>
      <c r="K85" s="185">
        <v>0</v>
      </c>
      <c r="L85" s="116">
        <f>SUM(J81:J85)</f>
        <v>58</v>
      </c>
      <c r="M85" s="191">
        <f>SUM(L76,L80,L85)</f>
        <v>276</v>
      </c>
    </row>
    <row r="86" spans="1:13" ht="18" customHeight="1" x14ac:dyDescent="0.15">
      <c r="A86" s="288">
        <v>9</v>
      </c>
      <c r="B86" s="291">
        <v>1</v>
      </c>
      <c r="C86" s="100" t="s">
        <v>358</v>
      </c>
      <c r="D86" s="101">
        <v>30</v>
      </c>
      <c r="E86" s="101">
        <v>0</v>
      </c>
      <c r="F86" s="101">
        <v>0</v>
      </c>
      <c r="G86" s="101">
        <v>0</v>
      </c>
      <c r="H86" s="101">
        <v>0</v>
      </c>
      <c r="I86" s="101">
        <v>0</v>
      </c>
      <c r="J86" s="177">
        <v>30</v>
      </c>
      <c r="K86" s="183">
        <v>0</v>
      </c>
      <c r="L86" s="102"/>
      <c r="M86" s="103"/>
    </row>
    <row r="87" spans="1:13" ht="18" customHeight="1" x14ac:dyDescent="0.15">
      <c r="A87" s="289">
        <v>9</v>
      </c>
      <c r="B87" s="292">
        <v>1</v>
      </c>
      <c r="C87" s="104" t="s">
        <v>187</v>
      </c>
      <c r="D87" s="105">
        <v>52</v>
      </c>
      <c r="E87" s="105">
        <v>2</v>
      </c>
      <c r="F87" s="105">
        <v>0</v>
      </c>
      <c r="G87" s="105">
        <v>0</v>
      </c>
      <c r="H87" s="105">
        <v>-5</v>
      </c>
      <c r="I87" s="105">
        <v>-3</v>
      </c>
      <c r="J87" s="178">
        <v>49</v>
      </c>
      <c r="K87" s="184">
        <v>1</v>
      </c>
      <c r="L87" s="106"/>
      <c r="M87" s="107"/>
    </row>
    <row r="88" spans="1:13" ht="18" customHeight="1" x14ac:dyDescent="0.15">
      <c r="A88" s="289">
        <v>9</v>
      </c>
      <c r="B88" s="292">
        <v>1</v>
      </c>
      <c r="C88" s="104" t="s">
        <v>188</v>
      </c>
      <c r="D88" s="105">
        <v>18</v>
      </c>
      <c r="E88" s="105">
        <v>0</v>
      </c>
      <c r="F88" s="105">
        <v>0</v>
      </c>
      <c r="G88" s="105">
        <v>0</v>
      </c>
      <c r="H88" s="105">
        <v>0</v>
      </c>
      <c r="I88" s="105">
        <v>0</v>
      </c>
      <c r="J88" s="178">
        <v>18</v>
      </c>
      <c r="K88" s="184">
        <v>6</v>
      </c>
      <c r="L88" s="106"/>
      <c r="M88" s="107"/>
    </row>
    <row r="89" spans="1:13" ht="18" customHeight="1" x14ac:dyDescent="0.15">
      <c r="A89" s="289">
        <v>9</v>
      </c>
      <c r="B89" s="292">
        <v>1</v>
      </c>
      <c r="C89" s="104" t="s">
        <v>189</v>
      </c>
      <c r="D89" s="105">
        <v>21</v>
      </c>
      <c r="E89" s="105">
        <v>1</v>
      </c>
      <c r="F89" s="105">
        <v>0</v>
      </c>
      <c r="G89" s="105">
        <v>0</v>
      </c>
      <c r="H89" s="105">
        <v>0</v>
      </c>
      <c r="I89" s="105">
        <v>1</v>
      </c>
      <c r="J89" s="178">
        <v>22</v>
      </c>
      <c r="K89" s="184">
        <v>0</v>
      </c>
      <c r="L89" s="106"/>
      <c r="M89" s="107"/>
    </row>
    <row r="90" spans="1:13" ht="18" customHeight="1" thickBot="1" x14ac:dyDescent="0.2">
      <c r="A90" s="289">
        <v>9</v>
      </c>
      <c r="B90" s="292">
        <v>1</v>
      </c>
      <c r="C90" s="104" t="s">
        <v>190</v>
      </c>
      <c r="D90" s="105">
        <v>35</v>
      </c>
      <c r="E90" s="105">
        <v>0</v>
      </c>
      <c r="F90" s="105">
        <v>0</v>
      </c>
      <c r="G90" s="105">
        <v>0</v>
      </c>
      <c r="H90" s="105">
        <v>0</v>
      </c>
      <c r="I90" s="105">
        <v>0</v>
      </c>
      <c r="J90" s="178">
        <v>35</v>
      </c>
      <c r="K90" s="184">
        <v>13</v>
      </c>
      <c r="L90" s="108"/>
      <c r="M90" s="107"/>
    </row>
    <row r="91" spans="1:13" ht="18" customHeight="1" thickBot="1" x14ac:dyDescent="0.2">
      <c r="A91" s="289">
        <v>9</v>
      </c>
      <c r="B91" s="293">
        <v>1</v>
      </c>
      <c r="C91" s="114" t="s">
        <v>359</v>
      </c>
      <c r="D91" s="115">
        <v>1</v>
      </c>
      <c r="E91" s="115">
        <v>0</v>
      </c>
      <c r="F91" s="115">
        <v>0</v>
      </c>
      <c r="G91" s="115">
        <v>0</v>
      </c>
      <c r="H91" s="115">
        <v>0</v>
      </c>
      <c r="I91" s="115">
        <v>0</v>
      </c>
      <c r="J91" s="180">
        <v>1</v>
      </c>
      <c r="K91" s="186">
        <v>0</v>
      </c>
      <c r="L91" s="112">
        <f>SUM(J86:J91)</f>
        <v>155</v>
      </c>
      <c r="M91" s="117"/>
    </row>
    <row r="92" spans="1:13" ht="18" customHeight="1" x14ac:dyDescent="0.15">
      <c r="A92" s="289">
        <v>9</v>
      </c>
      <c r="B92" s="291">
        <v>2</v>
      </c>
      <c r="C92" s="100" t="s">
        <v>192</v>
      </c>
      <c r="D92" s="101">
        <v>16</v>
      </c>
      <c r="E92" s="101">
        <v>0</v>
      </c>
      <c r="F92" s="101">
        <v>0</v>
      </c>
      <c r="G92" s="101">
        <v>0</v>
      </c>
      <c r="H92" s="101">
        <v>0</v>
      </c>
      <c r="I92" s="101">
        <v>0</v>
      </c>
      <c r="J92" s="177">
        <v>16</v>
      </c>
      <c r="K92" s="183">
        <v>1</v>
      </c>
      <c r="L92" s="102"/>
      <c r="M92" s="103"/>
    </row>
    <row r="93" spans="1:13" ht="18" customHeight="1" x14ac:dyDescent="0.15">
      <c r="A93" s="289">
        <v>9</v>
      </c>
      <c r="B93" s="292">
        <v>2</v>
      </c>
      <c r="C93" s="104" t="s">
        <v>193</v>
      </c>
      <c r="D93" s="105">
        <v>34</v>
      </c>
      <c r="E93" s="105">
        <v>0</v>
      </c>
      <c r="F93" s="105">
        <v>0</v>
      </c>
      <c r="G93" s="105">
        <v>0</v>
      </c>
      <c r="H93" s="105">
        <v>0</v>
      </c>
      <c r="I93" s="105">
        <v>0</v>
      </c>
      <c r="J93" s="178">
        <v>34</v>
      </c>
      <c r="K93" s="184">
        <v>2</v>
      </c>
      <c r="L93" s="106"/>
      <c r="M93" s="107"/>
    </row>
    <row r="94" spans="1:13" ht="18" customHeight="1" x14ac:dyDescent="0.15">
      <c r="A94" s="289">
        <v>9</v>
      </c>
      <c r="B94" s="292">
        <v>2</v>
      </c>
      <c r="C94" s="104" t="s">
        <v>194</v>
      </c>
      <c r="D94" s="105">
        <v>20</v>
      </c>
      <c r="E94" s="105">
        <v>0</v>
      </c>
      <c r="F94" s="105">
        <v>0</v>
      </c>
      <c r="G94" s="105">
        <v>0</v>
      </c>
      <c r="H94" s="105">
        <v>0</v>
      </c>
      <c r="I94" s="105">
        <v>0</v>
      </c>
      <c r="J94" s="178">
        <v>20</v>
      </c>
      <c r="K94" s="184">
        <v>0</v>
      </c>
      <c r="L94" s="106"/>
      <c r="M94" s="107"/>
    </row>
    <row r="95" spans="1:13" ht="18" customHeight="1" x14ac:dyDescent="0.15">
      <c r="A95" s="289">
        <v>9</v>
      </c>
      <c r="B95" s="292">
        <v>2</v>
      </c>
      <c r="C95" s="128" t="s">
        <v>195</v>
      </c>
      <c r="D95" s="105">
        <v>33</v>
      </c>
      <c r="E95" s="105">
        <v>0</v>
      </c>
      <c r="F95" s="105">
        <v>0</v>
      </c>
      <c r="G95" s="105">
        <v>0</v>
      </c>
      <c r="H95" s="105">
        <v>0</v>
      </c>
      <c r="I95" s="105">
        <v>0</v>
      </c>
      <c r="J95" s="178">
        <v>33</v>
      </c>
      <c r="K95" s="184">
        <v>15</v>
      </c>
      <c r="L95" s="129"/>
      <c r="M95" s="130"/>
    </row>
    <row r="96" spans="1:13" ht="18" customHeight="1" thickBot="1" x14ac:dyDescent="0.2">
      <c r="A96" s="289">
        <v>9</v>
      </c>
      <c r="B96" s="292">
        <v>2</v>
      </c>
      <c r="C96" s="104" t="s">
        <v>196</v>
      </c>
      <c r="D96" s="105">
        <v>10</v>
      </c>
      <c r="E96" s="105">
        <v>0</v>
      </c>
      <c r="F96" s="105">
        <v>0</v>
      </c>
      <c r="G96" s="105">
        <v>0</v>
      </c>
      <c r="H96" s="105">
        <v>-1</v>
      </c>
      <c r="I96" s="105">
        <v>-1</v>
      </c>
      <c r="J96" s="178">
        <v>9</v>
      </c>
      <c r="K96" s="184">
        <v>0</v>
      </c>
      <c r="L96" s="108"/>
      <c r="M96" s="107"/>
    </row>
    <row r="97" spans="1:13" ht="18" customHeight="1" thickBot="1" x14ac:dyDescent="0.2">
      <c r="A97" s="289">
        <v>9</v>
      </c>
      <c r="B97" s="293">
        <v>2</v>
      </c>
      <c r="C97" s="110" t="s">
        <v>197</v>
      </c>
      <c r="D97" s="111">
        <v>26</v>
      </c>
      <c r="E97" s="111">
        <v>0</v>
      </c>
      <c r="F97" s="111">
        <v>0</v>
      </c>
      <c r="G97" s="111">
        <v>0</v>
      </c>
      <c r="H97" s="111">
        <v>0</v>
      </c>
      <c r="I97" s="111">
        <v>0</v>
      </c>
      <c r="J97" s="179">
        <v>26</v>
      </c>
      <c r="K97" s="185">
        <v>4</v>
      </c>
      <c r="L97" s="112">
        <f>SUM(J92:J97)</f>
        <v>138</v>
      </c>
      <c r="M97" s="117"/>
    </row>
    <row r="98" spans="1:13" ht="18" customHeight="1" x14ac:dyDescent="0.15">
      <c r="A98" s="289">
        <v>9</v>
      </c>
      <c r="B98" s="291">
        <v>3</v>
      </c>
      <c r="C98" s="100" t="s">
        <v>198</v>
      </c>
      <c r="D98" s="101">
        <v>63</v>
      </c>
      <c r="E98" s="101">
        <v>2</v>
      </c>
      <c r="F98" s="101">
        <v>0</v>
      </c>
      <c r="G98" s="101">
        <v>0</v>
      </c>
      <c r="H98" s="101">
        <v>-1</v>
      </c>
      <c r="I98" s="101">
        <v>1</v>
      </c>
      <c r="J98" s="177">
        <v>64</v>
      </c>
      <c r="K98" s="183">
        <v>0</v>
      </c>
      <c r="L98" s="102"/>
      <c r="M98" s="103"/>
    </row>
    <row r="99" spans="1:13" ht="18" customHeight="1" x14ac:dyDescent="0.15">
      <c r="A99" s="289">
        <v>9</v>
      </c>
      <c r="B99" s="292">
        <v>3</v>
      </c>
      <c r="C99" s="104" t="s">
        <v>199</v>
      </c>
      <c r="D99" s="105">
        <v>35</v>
      </c>
      <c r="E99" s="105">
        <v>1</v>
      </c>
      <c r="F99" s="105">
        <v>0</v>
      </c>
      <c r="G99" s="105">
        <v>0</v>
      </c>
      <c r="H99" s="105">
        <v>0</v>
      </c>
      <c r="I99" s="105">
        <v>1</v>
      </c>
      <c r="J99" s="178">
        <v>36</v>
      </c>
      <c r="K99" s="184">
        <v>0</v>
      </c>
      <c r="L99" s="106"/>
      <c r="M99" s="107"/>
    </row>
    <row r="100" spans="1:13" ht="18" customHeight="1" x14ac:dyDescent="0.15">
      <c r="A100" s="289">
        <v>9</v>
      </c>
      <c r="B100" s="292">
        <v>3</v>
      </c>
      <c r="C100" s="104" t="s">
        <v>200</v>
      </c>
      <c r="D100" s="105">
        <v>35</v>
      </c>
      <c r="E100" s="105">
        <v>0</v>
      </c>
      <c r="F100" s="105">
        <v>0</v>
      </c>
      <c r="G100" s="105">
        <v>0</v>
      </c>
      <c r="H100" s="105">
        <v>-2</v>
      </c>
      <c r="I100" s="105">
        <v>-2</v>
      </c>
      <c r="J100" s="178">
        <v>33</v>
      </c>
      <c r="K100" s="184">
        <v>0</v>
      </c>
      <c r="L100" s="106"/>
      <c r="M100" s="107"/>
    </row>
    <row r="101" spans="1:13" ht="18" customHeight="1" thickBot="1" x14ac:dyDescent="0.2">
      <c r="A101" s="289">
        <v>9</v>
      </c>
      <c r="B101" s="292">
        <v>3</v>
      </c>
      <c r="C101" s="104" t="s">
        <v>201</v>
      </c>
      <c r="D101" s="105">
        <v>9</v>
      </c>
      <c r="E101" s="105">
        <v>0</v>
      </c>
      <c r="F101" s="105">
        <v>0</v>
      </c>
      <c r="G101" s="105">
        <v>0</v>
      </c>
      <c r="H101" s="105">
        <v>0</v>
      </c>
      <c r="I101" s="105">
        <v>0</v>
      </c>
      <c r="J101" s="178">
        <v>9</v>
      </c>
      <c r="K101" s="184">
        <v>0</v>
      </c>
      <c r="L101" s="108"/>
      <c r="M101" s="109"/>
    </row>
    <row r="102" spans="1:13" ht="18" customHeight="1" thickBot="1" x14ac:dyDescent="0.2">
      <c r="A102" s="290">
        <v>9</v>
      </c>
      <c r="B102" s="293">
        <v>3</v>
      </c>
      <c r="C102" s="110" t="s">
        <v>202</v>
      </c>
      <c r="D102" s="111">
        <v>30</v>
      </c>
      <c r="E102" s="111">
        <v>0</v>
      </c>
      <c r="F102" s="111">
        <v>0</v>
      </c>
      <c r="G102" s="111">
        <v>0</v>
      </c>
      <c r="H102" s="111">
        <v>-3</v>
      </c>
      <c r="I102" s="111">
        <v>-3</v>
      </c>
      <c r="J102" s="179">
        <v>27</v>
      </c>
      <c r="K102" s="185">
        <v>0</v>
      </c>
      <c r="L102" s="116">
        <f>SUM(J98:J102)</f>
        <v>169</v>
      </c>
      <c r="M102" s="191">
        <f>SUM(L91,L97,L102)</f>
        <v>462</v>
      </c>
    </row>
    <row r="103" spans="1:13" ht="18" customHeight="1" x14ac:dyDescent="0.15">
      <c r="A103" s="288">
        <v>10</v>
      </c>
      <c r="B103" s="291">
        <v>1</v>
      </c>
      <c r="C103" s="100" t="s">
        <v>360</v>
      </c>
      <c r="D103" s="101">
        <v>27</v>
      </c>
      <c r="E103" s="101">
        <v>3</v>
      </c>
      <c r="F103" s="101">
        <v>0</v>
      </c>
      <c r="G103" s="101">
        <v>0</v>
      </c>
      <c r="H103" s="101">
        <v>-1</v>
      </c>
      <c r="I103" s="101">
        <v>2</v>
      </c>
      <c r="J103" s="177">
        <v>29</v>
      </c>
      <c r="K103" s="183">
        <v>7</v>
      </c>
      <c r="L103" s="102"/>
      <c r="M103" s="103"/>
    </row>
    <row r="104" spans="1:13" ht="18" customHeight="1" thickBot="1" x14ac:dyDescent="0.2">
      <c r="A104" s="289">
        <v>10</v>
      </c>
      <c r="B104" s="292">
        <v>1</v>
      </c>
      <c r="C104" s="104" t="s">
        <v>204</v>
      </c>
      <c r="D104" s="105">
        <v>18</v>
      </c>
      <c r="E104" s="105">
        <v>0</v>
      </c>
      <c r="F104" s="105">
        <v>0</v>
      </c>
      <c r="G104" s="105">
        <v>0</v>
      </c>
      <c r="H104" s="105">
        <v>-1</v>
      </c>
      <c r="I104" s="105">
        <v>-1</v>
      </c>
      <c r="J104" s="178">
        <v>17</v>
      </c>
      <c r="K104" s="184">
        <v>3</v>
      </c>
      <c r="L104" s="108"/>
      <c r="M104" s="107"/>
    </row>
    <row r="105" spans="1:13" ht="18" customHeight="1" thickBot="1" x14ac:dyDescent="0.2">
      <c r="A105" s="289">
        <v>10</v>
      </c>
      <c r="B105" s="293">
        <v>1</v>
      </c>
      <c r="C105" s="110" t="s">
        <v>255</v>
      </c>
      <c r="D105" s="111">
        <v>18</v>
      </c>
      <c r="E105" s="111">
        <v>0</v>
      </c>
      <c r="F105" s="111">
        <v>0</v>
      </c>
      <c r="G105" s="111">
        <v>0</v>
      </c>
      <c r="H105" s="111">
        <v>0</v>
      </c>
      <c r="I105" s="111">
        <v>0</v>
      </c>
      <c r="J105" s="179">
        <v>18</v>
      </c>
      <c r="K105" s="185">
        <v>2</v>
      </c>
      <c r="L105" s="112">
        <f>SUM(J103:J105)</f>
        <v>64</v>
      </c>
      <c r="M105" s="117"/>
    </row>
    <row r="106" spans="1:13" ht="18" customHeight="1" x14ac:dyDescent="0.15">
      <c r="A106" s="289">
        <v>10</v>
      </c>
      <c r="B106" s="291">
        <v>2</v>
      </c>
      <c r="C106" s="100" t="s">
        <v>206</v>
      </c>
      <c r="D106" s="101">
        <v>32</v>
      </c>
      <c r="E106" s="101">
        <v>1</v>
      </c>
      <c r="F106" s="101">
        <v>0</v>
      </c>
      <c r="G106" s="101">
        <v>0</v>
      </c>
      <c r="H106" s="101">
        <v>0</v>
      </c>
      <c r="I106" s="101">
        <v>1</v>
      </c>
      <c r="J106" s="177">
        <v>33</v>
      </c>
      <c r="K106" s="183">
        <v>12</v>
      </c>
      <c r="L106" s="102"/>
      <c r="M106" s="103"/>
    </row>
    <row r="107" spans="1:13" ht="18" customHeight="1" x14ac:dyDescent="0.15">
      <c r="A107" s="289">
        <v>10</v>
      </c>
      <c r="B107" s="292">
        <v>2</v>
      </c>
      <c r="C107" s="104" t="s">
        <v>207</v>
      </c>
      <c r="D107" s="105">
        <v>27</v>
      </c>
      <c r="E107" s="105">
        <v>1</v>
      </c>
      <c r="F107" s="105">
        <v>0</v>
      </c>
      <c r="G107" s="105">
        <v>0</v>
      </c>
      <c r="H107" s="105">
        <v>0</v>
      </c>
      <c r="I107" s="105">
        <v>1</v>
      </c>
      <c r="J107" s="178">
        <v>28</v>
      </c>
      <c r="K107" s="184">
        <v>3</v>
      </c>
      <c r="L107" s="106"/>
      <c r="M107" s="107"/>
    </row>
    <row r="108" spans="1:13" ht="18" customHeight="1" x14ac:dyDescent="0.15">
      <c r="A108" s="289">
        <v>10</v>
      </c>
      <c r="B108" s="292">
        <v>2</v>
      </c>
      <c r="C108" s="104" t="s">
        <v>208</v>
      </c>
      <c r="D108" s="105">
        <v>56</v>
      </c>
      <c r="E108" s="105">
        <v>0</v>
      </c>
      <c r="F108" s="105">
        <v>0</v>
      </c>
      <c r="G108" s="105">
        <v>0</v>
      </c>
      <c r="H108" s="105">
        <v>0</v>
      </c>
      <c r="I108" s="105">
        <v>0</v>
      </c>
      <c r="J108" s="178">
        <v>56</v>
      </c>
      <c r="K108" s="184">
        <v>9</v>
      </c>
      <c r="L108" s="106"/>
      <c r="M108" s="109"/>
    </row>
    <row r="109" spans="1:13" ht="18" customHeight="1" thickBot="1" x14ac:dyDescent="0.2">
      <c r="A109" s="289">
        <v>10</v>
      </c>
      <c r="B109" s="292">
        <v>2</v>
      </c>
      <c r="C109" s="104" t="s">
        <v>361</v>
      </c>
      <c r="D109" s="105">
        <v>12</v>
      </c>
      <c r="E109" s="105">
        <v>0</v>
      </c>
      <c r="F109" s="105">
        <v>0</v>
      </c>
      <c r="G109" s="105">
        <v>0</v>
      </c>
      <c r="H109" s="105">
        <v>-1</v>
      </c>
      <c r="I109" s="105">
        <v>-1</v>
      </c>
      <c r="J109" s="178">
        <v>11</v>
      </c>
      <c r="K109" s="184">
        <v>2</v>
      </c>
      <c r="L109" s="131"/>
      <c r="M109" s="132"/>
    </row>
    <row r="110" spans="1:13" ht="18" customHeight="1" thickBot="1" x14ac:dyDescent="0.2">
      <c r="A110" s="290">
        <v>10</v>
      </c>
      <c r="B110" s="293">
        <v>2</v>
      </c>
      <c r="C110" s="114" t="s">
        <v>210</v>
      </c>
      <c r="D110" s="115">
        <v>20</v>
      </c>
      <c r="E110" s="115">
        <v>0</v>
      </c>
      <c r="F110" s="115">
        <v>0</v>
      </c>
      <c r="G110" s="115">
        <v>0</v>
      </c>
      <c r="H110" s="115">
        <v>-1</v>
      </c>
      <c r="I110" s="115">
        <v>-1</v>
      </c>
      <c r="J110" s="180">
        <v>19</v>
      </c>
      <c r="K110" s="186">
        <v>2</v>
      </c>
      <c r="L110" s="112">
        <f>SUM(J106:J110)</f>
        <v>147</v>
      </c>
      <c r="M110" s="191">
        <f>SUM(L105,L110)</f>
        <v>211</v>
      </c>
    </row>
    <row r="111" spans="1:13" ht="18" customHeight="1" x14ac:dyDescent="0.15">
      <c r="A111" s="288">
        <v>11</v>
      </c>
      <c r="B111" s="291">
        <v>1</v>
      </c>
      <c r="C111" s="100" t="s">
        <v>211</v>
      </c>
      <c r="D111" s="101">
        <v>23</v>
      </c>
      <c r="E111" s="101">
        <v>1</v>
      </c>
      <c r="F111" s="101">
        <v>0</v>
      </c>
      <c r="G111" s="101">
        <v>0</v>
      </c>
      <c r="H111" s="101">
        <v>-1</v>
      </c>
      <c r="I111" s="101">
        <v>0</v>
      </c>
      <c r="J111" s="177">
        <v>23</v>
      </c>
      <c r="K111" s="183">
        <v>4</v>
      </c>
      <c r="L111" s="102"/>
      <c r="M111" s="103"/>
    </row>
    <row r="112" spans="1:13" ht="18" customHeight="1" thickBot="1" x14ac:dyDescent="0.2">
      <c r="A112" s="289">
        <v>11</v>
      </c>
      <c r="B112" s="292">
        <v>1</v>
      </c>
      <c r="C112" s="104" t="s">
        <v>212</v>
      </c>
      <c r="D112" s="105">
        <v>14</v>
      </c>
      <c r="E112" s="105">
        <v>0</v>
      </c>
      <c r="F112" s="105">
        <v>0</v>
      </c>
      <c r="G112" s="105">
        <v>0</v>
      </c>
      <c r="H112" s="105">
        <v>0</v>
      </c>
      <c r="I112" s="105">
        <v>0</v>
      </c>
      <c r="J112" s="178">
        <v>14</v>
      </c>
      <c r="K112" s="184">
        <v>7</v>
      </c>
      <c r="L112" s="108"/>
      <c r="M112" s="107"/>
    </row>
    <row r="113" spans="1:13" ht="18" customHeight="1" thickBot="1" x14ac:dyDescent="0.2">
      <c r="A113" s="289">
        <v>11</v>
      </c>
      <c r="B113" s="293">
        <v>1</v>
      </c>
      <c r="C113" s="110" t="s">
        <v>256</v>
      </c>
      <c r="D113" s="111">
        <v>36</v>
      </c>
      <c r="E113" s="111">
        <v>2</v>
      </c>
      <c r="F113" s="111">
        <v>0</v>
      </c>
      <c r="G113" s="111">
        <v>0</v>
      </c>
      <c r="H113" s="111">
        <v>-1</v>
      </c>
      <c r="I113" s="111">
        <v>1</v>
      </c>
      <c r="J113" s="179">
        <v>37</v>
      </c>
      <c r="K113" s="185">
        <v>21</v>
      </c>
      <c r="L113" s="112">
        <f>SUM(J111:J113)</f>
        <v>74</v>
      </c>
      <c r="M113" s="117"/>
    </row>
    <row r="114" spans="1:13" ht="18" customHeight="1" x14ac:dyDescent="0.15">
      <c r="A114" s="289">
        <v>11</v>
      </c>
      <c r="B114" s="291">
        <v>2</v>
      </c>
      <c r="C114" s="100" t="s">
        <v>257</v>
      </c>
      <c r="D114" s="101">
        <v>60</v>
      </c>
      <c r="E114" s="101">
        <v>0</v>
      </c>
      <c r="F114" s="101">
        <v>0</v>
      </c>
      <c r="G114" s="101">
        <v>0</v>
      </c>
      <c r="H114" s="101">
        <v>0</v>
      </c>
      <c r="I114" s="101">
        <v>0</v>
      </c>
      <c r="J114" s="177">
        <v>60</v>
      </c>
      <c r="K114" s="183">
        <v>3</v>
      </c>
      <c r="L114" s="102"/>
      <c r="M114" s="103"/>
    </row>
    <row r="115" spans="1:13" ht="18" customHeight="1" x14ac:dyDescent="0.15">
      <c r="A115" s="289">
        <v>11</v>
      </c>
      <c r="B115" s="292">
        <v>2</v>
      </c>
      <c r="C115" s="104" t="s">
        <v>258</v>
      </c>
      <c r="D115" s="105">
        <v>101</v>
      </c>
      <c r="E115" s="105">
        <v>1</v>
      </c>
      <c r="F115" s="105">
        <v>1</v>
      </c>
      <c r="G115" s="105">
        <v>0</v>
      </c>
      <c r="H115" s="105">
        <v>-5</v>
      </c>
      <c r="I115" s="105">
        <v>-3</v>
      </c>
      <c r="J115" s="178">
        <v>98</v>
      </c>
      <c r="K115" s="184">
        <v>11</v>
      </c>
      <c r="L115" s="106"/>
      <c r="M115" s="107"/>
    </row>
    <row r="116" spans="1:13" ht="18" customHeight="1" thickBot="1" x14ac:dyDescent="0.2">
      <c r="A116" s="289">
        <v>11</v>
      </c>
      <c r="B116" s="292">
        <v>2</v>
      </c>
      <c r="C116" s="104" t="s">
        <v>259</v>
      </c>
      <c r="D116" s="105">
        <v>34</v>
      </c>
      <c r="E116" s="105">
        <v>0</v>
      </c>
      <c r="F116" s="105">
        <v>0</v>
      </c>
      <c r="G116" s="105">
        <v>0</v>
      </c>
      <c r="H116" s="105">
        <v>-4</v>
      </c>
      <c r="I116" s="105">
        <v>-4</v>
      </c>
      <c r="J116" s="178">
        <v>30</v>
      </c>
      <c r="K116" s="184">
        <v>4</v>
      </c>
      <c r="L116" s="108"/>
      <c r="M116" s="109"/>
    </row>
    <row r="117" spans="1:13" ht="18" customHeight="1" thickBot="1" x14ac:dyDescent="0.2">
      <c r="A117" s="290">
        <v>11</v>
      </c>
      <c r="B117" s="293">
        <v>2</v>
      </c>
      <c r="C117" s="110" t="s">
        <v>404</v>
      </c>
      <c r="D117" s="111">
        <v>12</v>
      </c>
      <c r="E117" s="111">
        <v>0</v>
      </c>
      <c r="F117" s="111">
        <v>0</v>
      </c>
      <c r="G117" s="111">
        <v>0</v>
      </c>
      <c r="H117" s="111">
        <v>-12</v>
      </c>
      <c r="I117" s="111">
        <v>-12</v>
      </c>
      <c r="J117" s="222" t="s">
        <v>299</v>
      </c>
      <c r="K117" s="225" t="s">
        <v>299</v>
      </c>
      <c r="L117" s="112">
        <f>SUM(J114:J117)</f>
        <v>188</v>
      </c>
      <c r="M117" s="191">
        <f>SUM(L113,L117)</f>
        <v>262</v>
      </c>
    </row>
    <row r="118" spans="1:13" ht="18" customHeight="1" x14ac:dyDescent="0.15">
      <c r="A118" s="288">
        <v>12</v>
      </c>
      <c r="B118" s="291">
        <v>1</v>
      </c>
      <c r="C118" s="100" t="s">
        <v>260</v>
      </c>
      <c r="D118" s="101">
        <v>26</v>
      </c>
      <c r="E118" s="101">
        <v>0</v>
      </c>
      <c r="F118" s="101">
        <v>0</v>
      </c>
      <c r="G118" s="101">
        <v>0</v>
      </c>
      <c r="H118" s="101">
        <v>0</v>
      </c>
      <c r="I118" s="101">
        <v>0</v>
      </c>
      <c r="J118" s="177">
        <v>26</v>
      </c>
      <c r="K118" s="183">
        <v>9</v>
      </c>
      <c r="L118" s="102"/>
      <c r="M118" s="103"/>
    </row>
    <row r="119" spans="1:13" ht="18" customHeight="1" thickBot="1" x14ac:dyDescent="0.2">
      <c r="A119" s="289">
        <v>12</v>
      </c>
      <c r="B119" s="292">
        <v>1</v>
      </c>
      <c r="C119" s="104" t="s">
        <v>362</v>
      </c>
      <c r="D119" s="105">
        <v>10</v>
      </c>
      <c r="E119" s="105">
        <v>0</v>
      </c>
      <c r="F119" s="105">
        <v>0</v>
      </c>
      <c r="G119" s="105">
        <v>0</v>
      </c>
      <c r="H119" s="105">
        <v>0</v>
      </c>
      <c r="I119" s="105">
        <v>0</v>
      </c>
      <c r="J119" s="178">
        <v>10</v>
      </c>
      <c r="K119" s="184">
        <v>2</v>
      </c>
      <c r="L119" s="108"/>
      <c r="M119" s="107"/>
    </row>
    <row r="120" spans="1:13" ht="18" customHeight="1" thickBot="1" x14ac:dyDescent="0.2">
      <c r="A120" s="289">
        <v>12</v>
      </c>
      <c r="B120" s="293">
        <v>1</v>
      </c>
      <c r="C120" s="110" t="s">
        <v>261</v>
      </c>
      <c r="D120" s="111">
        <v>10</v>
      </c>
      <c r="E120" s="111">
        <v>0</v>
      </c>
      <c r="F120" s="111">
        <v>0</v>
      </c>
      <c r="G120" s="111">
        <v>0</v>
      </c>
      <c r="H120" s="111">
        <v>0</v>
      </c>
      <c r="I120" s="111">
        <v>0</v>
      </c>
      <c r="J120" s="179">
        <v>10</v>
      </c>
      <c r="K120" s="185">
        <v>0</v>
      </c>
      <c r="L120" s="112">
        <f>SUM(J118:J120)</f>
        <v>46</v>
      </c>
      <c r="M120" s="117"/>
    </row>
    <row r="121" spans="1:13" ht="18" customHeight="1" x14ac:dyDescent="0.15">
      <c r="A121" s="289">
        <v>12</v>
      </c>
      <c r="B121" s="291">
        <v>2</v>
      </c>
      <c r="C121" s="100" t="s">
        <v>363</v>
      </c>
      <c r="D121" s="101">
        <v>11</v>
      </c>
      <c r="E121" s="101">
        <v>0</v>
      </c>
      <c r="F121" s="101">
        <v>0</v>
      </c>
      <c r="G121" s="101">
        <v>0</v>
      </c>
      <c r="H121" s="101">
        <v>-1</v>
      </c>
      <c r="I121" s="101">
        <v>-1</v>
      </c>
      <c r="J121" s="177">
        <v>10</v>
      </c>
      <c r="K121" s="183">
        <v>2</v>
      </c>
      <c r="L121" s="102"/>
      <c r="M121" s="103"/>
    </row>
    <row r="122" spans="1:13" ht="18" customHeight="1" thickBot="1" x14ac:dyDescent="0.2">
      <c r="A122" s="289">
        <v>12</v>
      </c>
      <c r="B122" s="292">
        <v>2</v>
      </c>
      <c r="C122" s="104" t="s">
        <v>262</v>
      </c>
      <c r="D122" s="105">
        <v>17</v>
      </c>
      <c r="E122" s="105">
        <v>0</v>
      </c>
      <c r="F122" s="105">
        <v>0</v>
      </c>
      <c r="G122" s="105">
        <v>0</v>
      </c>
      <c r="H122" s="105">
        <v>0</v>
      </c>
      <c r="I122" s="105">
        <v>0</v>
      </c>
      <c r="J122" s="178">
        <v>17</v>
      </c>
      <c r="K122" s="184">
        <v>0</v>
      </c>
      <c r="L122" s="108"/>
      <c r="M122" s="109"/>
    </row>
    <row r="123" spans="1:13" ht="18" customHeight="1" thickBot="1" x14ac:dyDescent="0.2">
      <c r="A123" s="290">
        <v>12</v>
      </c>
      <c r="B123" s="293">
        <v>2</v>
      </c>
      <c r="C123" s="110" t="s">
        <v>222</v>
      </c>
      <c r="D123" s="111">
        <v>7</v>
      </c>
      <c r="E123" s="111">
        <v>0</v>
      </c>
      <c r="F123" s="111">
        <v>0</v>
      </c>
      <c r="G123" s="111">
        <v>0</v>
      </c>
      <c r="H123" s="111">
        <v>0</v>
      </c>
      <c r="I123" s="111">
        <v>0</v>
      </c>
      <c r="J123" s="179">
        <v>7</v>
      </c>
      <c r="K123" s="185">
        <v>0</v>
      </c>
      <c r="L123" s="112">
        <f>SUM(J121:J123)</f>
        <v>34</v>
      </c>
      <c r="M123" s="191">
        <f>SUM(L120,L123)</f>
        <v>80</v>
      </c>
    </row>
    <row r="124" spans="1:13" ht="18" customHeight="1" thickBot="1" x14ac:dyDescent="0.2">
      <c r="A124" s="229" t="s">
        <v>364</v>
      </c>
      <c r="B124" s="230"/>
      <c r="C124" s="231"/>
      <c r="D124" s="133">
        <f>SUM(D4:D123)</f>
        <v>3020</v>
      </c>
      <c r="E124" s="133">
        <f t="shared" ref="E124:J124" si="0">SUM(E4:E123)</f>
        <v>67</v>
      </c>
      <c r="F124" s="133">
        <f t="shared" si="0"/>
        <v>3</v>
      </c>
      <c r="G124" s="133">
        <f t="shared" si="0"/>
        <v>4</v>
      </c>
      <c r="H124" s="133">
        <f t="shared" si="0"/>
        <v>-150</v>
      </c>
      <c r="I124" s="133">
        <f t="shared" si="0"/>
        <v>-76</v>
      </c>
      <c r="J124" s="133">
        <f t="shared" si="0"/>
        <v>2944</v>
      </c>
      <c r="K124" s="188">
        <f>SUM(K4:K123)</f>
        <v>383</v>
      </c>
      <c r="L124" s="182">
        <f>SUM(L4:L123)</f>
        <v>2944</v>
      </c>
      <c r="M124" s="192">
        <f>SUM(M4:M123)</f>
        <v>2944</v>
      </c>
    </row>
  </sheetData>
  <mergeCells count="40">
    <mergeCell ref="A15:A25"/>
    <mergeCell ref="B15:B20"/>
    <mergeCell ref="B21:B25"/>
    <mergeCell ref="A1:M1"/>
    <mergeCell ref="L2:M2"/>
    <mergeCell ref="A4:A14"/>
    <mergeCell ref="B4:B9"/>
    <mergeCell ref="B10:B14"/>
    <mergeCell ref="A26:A36"/>
    <mergeCell ref="B26:B29"/>
    <mergeCell ref="B30:B36"/>
    <mergeCell ref="A37:A44"/>
    <mergeCell ref="B37:B41"/>
    <mergeCell ref="B42:B44"/>
    <mergeCell ref="A45:A54"/>
    <mergeCell ref="B45:B49"/>
    <mergeCell ref="B50:B54"/>
    <mergeCell ref="A55:A63"/>
    <mergeCell ref="B55:B60"/>
    <mergeCell ref="B61:B63"/>
    <mergeCell ref="A64:A70"/>
    <mergeCell ref="B64:B66"/>
    <mergeCell ref="B67:B70"/>
    <mergeCell ref="A71:A85"/>
    <mergeCell ref="B71:B76"/>
    <mergeCell ref="B77:B80"/>
    <mergeCell ref="B81:B85"/>
    <mergeCell ref="A86:A102"/>
    <mergeCell ref="B86:B91"/>
    <mergeCell ref="B92:B97"/>
    <mergeCell ref="B98:B102"/>
    <mergeCell ref="A103:A110"/>
    <mergeCell ref="B103:B105"/>
    <mergeCell ref="B106:B110"/>
    <mergeCell ref="A111:A117"/>
    <mergeCell ref="B111:B113"/>
    <mergeCell ref="B114:B117"/>
    <mergeCell ref="A118:A123"/>
    <mergeCell ref="B118:B120"/>
    <mergeCell ref="B121:B123"/>
  </mergeCells>
  <phoneticPr fontId="22"/>
  <printOptions horizontalCentered="1" verticalCentered="1"/>
  <pageMargins left="0.19685039370078741" right="0.19685039370078741" top="0.19685039370078741" bottom="0.31496062992125984" header="0.31496062992125984" footer="0.19685039370078741"/>
  <pageSetup paperSize="9" scale="74" fitToHeight="2" orientation="portrait" r:id="rId1"/>
  <headerFooter>
    <oddFooter>&amp;C&amp;P</oddFooter>
  </headerFooter>
  <rowBreaks count="1" manualBreakCount="1">
    <brk id="6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6873-5821-4E16-AA04-2ACAFAE1B7A9}">
  <sheetPr>
    <pageSetUpPr fitToPage="1"/>
  </sheetPr>
  <dimension ref="A1:P163"/>
  <sheetViews>
    <sheetView zoomScaleNormal="100" workbookViewId="0">
      <pane xSplit="3" ySplit="4" topLeftCell="D5" activePane="bottomRight" state="frozen"/>
      <selection pane="topRight" activeCell="D1" sqref="D1"/>
      <selection pane="bottomLeft" activeCell="A5" sqref="A5"/>
      <selection pane="bottomRight" activeCell="Q1" sqref="Q1"/>
    </sheetView>
  </sheetViews>
  <sheetFormatPr defaultColWidth="9" defaultRowHeight="14.25" x14ac:dyDescent="0.15"/>
  <cols>
    <col min="1" max="1" width="3.5" style="36" customWidth="1"/>
    <col min="2" max="2" width="3.25" style="36" bestFit="1" customWidth="1"/>
    <col min="3" max="3" width="21.125" style="37" customWidth="1"/>
    <col min="4" max="4" width="14.625" style="22" customWidth="1"/>
    <col min="5" max="5" width="9.625" style="22" customWidth="1"/>
    <col min="6" max="6" width="12.375" style="22" customWidth="1"/>
    <col min="7" max="7" width="11.125" style="22" customWidth="1"/>
    <col min="8" max="8" width="12.625" style="22" bestFit="1" customWidth="1"/>
    <col min="9" max="9" width="4.5" style="36" bestFit="1" customWidth="1"/>
    <col min="10" max="10" width="3.5" style="36" bestFit="1" customWidth="1"/>
    <col min="11" max="11" width="21.125" style="37" customWidth="1"/>
    <col min="12" max="12" width="13.75" style="22" customWidth="1"/>
    <col min="13" max="13" width="9.625" style="22" customWidth="1"/>
    <col min="14" max="14" width="12.625" style="22" customWidth="1"/>
    <col min="15" max="15" width="11.625" style="22" customWidth="1"/>
    <col min="16" max="16" width="13.625" style="22" bestFit="1" customWidth="1"/>
    <col min="17" max="17" width="10.25" style="22" bestFit="1" customWidth="1"/>
    <col min="18" max="16384" width="9" style="22"/>
  </cols>
  <sheetData>
    <row r="1" spans="1:16" s="17" customFormat="1" ht="33" customHeight="1" x14ac:dyDescent="0.15">
      <c r="A1" s="39"/>
      <c r="B1" s="39"/>
      <c r="C1" s="298" t="s">
        <v>263</v>
      </c>
      <c r="D1" s="298"/>
      <c r="E1" s="298"/>
      <c r="F1" s="298"/>
      <c r="G1" s="298"/>
      <c r="H1" s="298"/>
      <c r="I1" s="298"/>
      <c r="J1" s="298"/>
      <c r="K1" s="298"/>
      <c r="L1" s="299" t="s">
        <v>369</v>
      </c>
      <c r="M1" s="299"/>
      <c r="N1" s="299"/>
      <c r="O1" s="299"/>
      <c r="P1" s="299"/>
    </row>
    <row r="2" spans="1:16" s="17" customFormat="1" ht="16.350000000000001" customHeight="1" x14ac:dyDescent="0.15">
      <c r="A2" s="48"/>
      <c r="B2" s="48"/>
      <c r="C2" s="45"/>
      <c r="D2" s="300" t="s">
        <v>264</v>
      </c>
      <c r="E2" s="301"/>
      <c r="F2" s="302"/>
      <c r="G2" s="303" t="s">
        <v>265</v>
      </c>
      <c r="H2" s="46"/>
      <c r="I2" s="45"/>
      <c r="J2" s="45"/>
      <c r="K2" s="45"/>
      <c r="L2" s="300" t="s">
        <v>264</v>
      </c>
      <c r="M2" s="301"/>
      <c r="N2" s="302"/>
      <c r="O2" s="303" t="s">
        <v>266</v>
      </c>
      <c r="P2" s="224"/>
    </row>
    <row r="3" spans="1:16" s="17" customFormat="1" ht="33.75" customHeight="1" x14ac:dyDescent="0.15">
      <c r="A3" s="220" t="s">
        <v>90</v>
      </c>
      <c r="B3" s="18" t="s">
        <v>91</v>
      </c>
      <c r="C3" s="19" t="s">
        <v>92</v>
      </c>
      <c r="D3" s="38" t="s">
        <v>267</v>
      </c>
      <c r="E3" s="18" t="s">
        <v>268</v>
      </c>
      <c r="F3" s="223" t="s">
        <v>269</v>
      </c>
      <c r="G3" s="304"/>
      <c r="H3" s="40" t="s">
        <v>270</v>
      </c>
      <c r="I3" s="220" t="s">
        <v>90</v>
      </c>
      <c r="J3" s="18" t="s">
        <v>91</v>
      </c>
      <c r="K3" s="19" t="s">
        <v>92</v>
      </c>
      <c r="L3" s="38" t="s">
        <v>267</v>
      </c>
      <c r="M3" s="18" t="s">
        <v>268</v>
      </c>
      <c r="N3" s="223" t="s">
        <v>271</v>
      </c>
      <c r="O3" s="304" t="s">
        <v>272</v>
      </c>
      <c r="P3" s="47" t="s">
        <v>270</v>
      </c>
    </row>
    <row r="4" spans="1:16" ht="18" customHeight="1" x14ac:dyDescent="0.15">
      <c r="A4" s="308">
        <v>1</v>
      </c>
      <c r="B4" s="305">
        <v>1</v>
      </c>
      <c r="C4" s="20" t="s">
        <v>104</v>
      </c>
      <c r="D4" s="70">
        <v>211934</v>
      </c>
      <c r="E4" s="70">
        <v>2</v>
      </c>
      <c r="F4" s="70">
        <v>254323</v>
      </c>
      <c r="G4" s="70">
        <v>0</v>
      </c>
      <c r="H4" s="71">
        <v>466257</v>
      </c>
      <c r="I4" s="308">
        <v>7</v>
      </c>
      <c r="J4" s="311">
        <v>1</v>
      </c>
      <c r="K4" s="30" t="s">
        <v>164</v>
      </c>
      <c r="L4" s="70">
        <v>422456</v>
      </c>
      <c r="M4" s="70">
        <v>4</v>
      </c>
      <c r="N4" s="70">
        <v>0</v>
      </c>
      <c r="O4" s="70">
        <v>0</v>
      </c>
      <c r="P4" s="87">
        <v>422456</v>
      </c>
    </row>
    <row r="5" spans="1:16" ht="18" customHeight="1" x14ac:dyDescent="0.15">
      <c r="A5" s="309"/>
      <c r="B5" s="306"/>
      <c r="C5" s="23" t="s">
        <v>273</v>
      </c>
      <c r="D5" s="72">
        <v>0</v>
      </c>
      <c r="E5" s="72">
        <v>0</v>
      </c>
      <c r="F5" s="72">
        <v>0</v>
      </c>
      <c r="G5" s="72">
        <v>0</v>
      </c>
      <c r="H5" s="73">
        <v>0</v>
      </c>
      <c r="I5" s="309"/>
      <c r="J5" s="312"/>
      <c r="K5" s="24" t="s">
        <v>165</v>
      </c>
      <c r="L5" s="72">
        <v>0</v>
      </c>
      <c r="M5" s="72">
        <v>0</v>
      </c>
      <c r="N5" s="72">
        <v>0</v>
      </c>
      <c r="O5" s="72">
        <v>0</v>
      </c>
      <c r="P5" s="81">
        <v>0</v>
      </c>
    </row>
    <row r="6" spans="1:16" ht="18" customHeight="1" x14ac:dyDescent="0.15">
      <c r="A6" s="309"/>
      <c r="B6" s="306"/>
      <c r="C6" s="23" t="s">
        <v>106</v>
      </c>
      <c r="D6" s="72">
        <v>0</v>
      </c>
      <c r="E6" s="72">
        <v>0</v>
      </c>
      <c r="F6" s="72">
        <v>0</v>
      </c>
      <c r="G6" s="72">
        <v>0</v>
      </c>
      <c r="H6" s="73">
        <v>0</v>
      </c>
      <c r="I6" s="309"/>
      <c r="J6" s="313"/>
      <c r="K6" s="25" t="s">
        <v>166</v>
      </c>
      <c r="L6" s="74">
        <v>0</v>
      </c>
      <c r="M6" s="74">
        <v>0</v>
      </c>
      <c r="N6" s="74">
        <v>0</v>
      </c>
      <c r="O6" s="74">
        <v>0</v>
      </c>
      <c r="P6" s="88">
        <v>0</v>
      </c>
    </row>
    <row r="7" spans="1:16" ht="18" customHeight="1" x14ac:dyDescent="0.15">
      <c r="A7" s="309"/>
      <c r="B7" s="306"/>
      <c r="C7" s="23" t="s">
        <v>107</v>
      </c>
      <c r="D7" s="72">
        <v>0</v>
      </c>
      <c r="E7" s="72">
        <v>0</v>
      </c>
      <c r="F7" s="72">
        <v>68946</v>
      </c>
      <c r="G7" s="72">
        <v>1</v>
      </c>
      <c r="H7" s="73">
        <v>68947</v>
      </c>
      <c r="I7" s="309"/>
      <c r="J7" s="314" t="s">
        <v>110</v>
      </c>
      <c r="K7" s="315"/>
      <c r="L7" s="235">
        <v>422456</v>
      </c>
      <c r="M7" s="235">
        <v>4</v>
      </c>
      <c r="N7" s="235">
        <v>0</v>
      </c>
      <c r="O7" s="235">
        <v>0</v>
      </c>
      <c r="P7" s="236">
        <v>422456</v>
      </c>
    </row>
    <row r="8" spans="1:16" ht="18" customHeight="1" x14ac:dyDescent="0.15">
      <c r="A8" s="309"/>
      <c r="B8" s="306"/>
      <c r="C8" s="26" t="s">
        <v>108</v>
      </c>
      <c r="D8" s="74">
        <v>0</v>
      </c>
      <c r="E8" s="74">
        <v>0</v>
      </c>
      <c r="F8" s="74">
        <v>0</v>
      </c>
      <c r="G8" s="74">
        <v>0</v>
      </c>
      <c r="H8" s="75">
        <v>0</v>
      </c>
      <c r="I8" s="309"/>
      <c r="J8" s="316">
        <v>2</v>
      </c>
      <c r="K8" s="28" t="s">
        <v>167</v>
      </c>
      <c r="L8" s="78">
        <v>0</v>
      </c>
      <c r="M8" s="78">
        <v>0</v>
      </c>
      <c r="N8" s="78">
        <v>0</v>
      </c>
      <c r="O8" s="78">
        <v>0</v>
      </c>
      <c r="P8" s="89">
        <v>0</v>
      </c>
    </row>
    <row r="9" spans="1:16" ht="18" customHeight="1" x14ac:dyDescent="0.15">
      <c r="A9" s="309"/>
      <c r="B9" s="307"/>
      <c r="C9" s="27" t="s">
        <v>109</v>
      </c>
      <c r="D9" s="76">
        <v>0</v>
      </c>
      <c r="E9" s="76">
        <v>0</v>
      </c>
      <c r="F9" s="76">
        <v>25433</v>
      </c>
      <c r="G9" s="76">
        <v>0</v>
      </c>
      <c r="H9" s="77">
        <v>25433</v>
      </c>
      <c r="I9" s="309"/>
      <c r="J9" s="306"/>
      <c r="K9" s="23" t="s">
        <v>168</v>
      </c>
      <c r="L9" s="72">
        <v>0</v>
      </c>
      <c r="M9" s="72">
        <v>0</v>
      </c>
      <c r="N9" s="72">
        <v>0</v>
      </c>
      <c r="O9" s="72">
        <v>0</v>
      </c>
      <c r="P9" s="81">
        <v>0</v>
      </c>
    </row>
    <row r="10" spans="1:16" ht="18" customHeight="1" x14ac:dyDescent="0.15">
      <c r="A10" s="309"/>
      <c r="B10" s="317" t="s">
        <v>110</v>
      </c>
      <c r="C10" s="318"/>
      <c r="D10" s="237">
        <v>211934</v>
      </c>
      <c r="E10" s="237">
        <v>2</v>
      </c>
      <c r="F10" s="237">
        <v>348702</v>
      </c>
      <c r="G10" s="237">
        <v>1</v>
      </c>
      <c r="H10" s="237">
        <v>560637</v>
      </c>
      <c r="I10" s="309"/>
      <c r="J10" s="306"/>
      <c r="K10" s="26" t="s">
        <v>169</v>
      </c>
      <c r="L10" s="74">
        <v>0</v>
      </c>
      <c r="M10" s="74">
        <v>0</v>
      </c>
      <c r="N10" s="74">
        <v>0</v>
      </c>
      <c r="O10" s="74">
        <v>0</v>
      </c>
      <c r="P10" s="88">
        <v>0</v>
      </c>
    </row>
    <row r="11" spans="1:16" ht="18" customHeight="1" x14ac:dyDescent="0.15">
      <c r="A11" s="309"/>
      <c r="B11" s="319">
        <v>2</v>
      </c>
      <c r="C11" s="24" t="s">
        <v>111</v>
      </c>
      <c r="D11" s="78">
        <v>211934</v>
      </c>
      <c r="E11" s="78">
        <v>2</v>
      </c>
      <c r="F11" s="78">
        <v>0</v>
      </c>
      <c r="G11" s="78">
        <v>0</v>
      </c>
      <c r="H11" s="79">
        <v>211934</v>
      </c>
      <c r="I11" s="309"/>
      <c r="J11" s="307"/>
      <c r="K11" s="29" t="s">
        <v>170</v>
      </c>
      <c r="L11" s="76">
        <v>0</v>
      </c>
      <c r="M11" s="76">
        <v>0</v>
      </c>
      <c r="N11" s="76">
        <v>0</v>
      </c>
      <c r="O11" s="76">
        <v>0</v>
      </c>
      <c r="P11" s="90">
        <v>0</v>
      </c>
    </row>
    <row r="12" spans="1:16" ht="18" customHeight="1" x14ac:dyDescent="0.15">
      <c r="A12" s="309"/>
      <c r="B12" s="320"/>
      <c r="C12" s="24" t="s">
        <v>112</v>
      </c>
      <c r="D12" s="72">
        <v>0</v>
      </c>
      <c r="E12" s="72">
        <v>0</v>
      </c>
      <c r="F12" s="72">
        <v>0</v>
      </c>
      <c r="G12" s="72">
        <v>0</v>
      </c>
      <c r="H12" s="73">
        <v>0</v>
      </c>
      <c r="I12" s="310"/>
      <c r="J12" s="314" t="s">
        <v>110</v>
      </c>
      <c r="K12" s="315"/>
      <c r="L12" s="235">
        <v>0</v>
      </c>
      <c r="M12" s="235">
        <v>0</v>
      </c>
      <c r="N12" s="235">
        <v>0</v>
      </c>
      <c r="O12" s="235">
        <v>0</v>
      </c>
      <c r="P12" s="236">
        <v>0</v>
      </c>
    </row>
    <row r="13" spans="1:16" ht="18" customHeight="1" x14ac:dyDescent="0.15">
      <c r="A13" s="309"/>
      <c r="B13" s="320"/>
      <c r="C13" s="24" t="s">
        <v>113</v>
      </c>
      <c r="D13" s="72">
        <v>0</v>
      </c>
      <c r="E13" s="72">
        <v>0</v>
      </c>
      <c r="F13" s="72">
        <v>0</v>
      </c>
      <c r="G13" s="72">
        <v>0</v>
      </c>
      <c r="H13" s="73">
        <v>0</v>
      </c>
      <c r="I13" s="322" t="s">
        <v>274</v>
      </c>
      <c r="J13" s="323"/>
      <c r="K13" s="324"/>
      <c r="L13" s="80">
        <v>422456</v>
      </c>
      <c r="M13" s="80">
        <v>4</v>
      </c>
      <c r="N13" s="80">
        <v>0</v>
      </c>
      <c r="O13" s="80">
        <v>0</v>
      </c>
      <c r="P13" s="86">
        <v>422456</v>
      </c>
    </row>
    <row r="14" spans="1:16" ht="18" customHeight="1" x14ac:dyDescent="0.15">
      <c r="A14" s="309"/>
      <c r="B14" s="320"/>
      <c r="C14" s="24" t="s">
        <v>236</v>
      </c>
      <c r="D14" s="72">
        <v>104464</v>
      </c>
      <c r="E14" s="72">
        <v>1</v>
      </c>
      <c r="F14" s="72">
        <v>0</v>
      </c>
      <c r="G14" s="72">
        <v>30036</v>
      </c>
      <c r="H14" s="73">
        <v>134500</v>
      </c>
      <c r="I14" s="308">
        <v>8</v>
      </c>
      <c r="J14" s="311">
        <v>1</v>
      </c>
      <c r="K14" s="30" t="s">
        <v>171</v>
      </c>
      <c r="L14" s="70">
        <v>0</v>
      </c>
      <c r="M14" s="70">
        <v>0</v>
      </c>
      <c r="N14" s="70">
        <v>0</v>
      </c>
      <c r="O14" s="70">
        <v>0</v>
      </c>
      <c r="P14" s="87">
        <v>0</v>
      </c>
    </row>
    <row r="15" spans="1:16" ht="18" customHeight="1" x14ac:dyDescent="0.15">
      <c r="A15" s="309"/>
      <c r="B15" s="321"/>
      <c r="C15" s="25" t="s">
        <v>115</v>
      </c>
      <c r="D15" s="74">
        <v>0</v>
      </c>
      <c r="E15" s="74">
        <v>0</v>
      </c>
      <c r="F15" s="74">
        <v>0</v>
      </c>
      <c r="G15" s="74">
        <v>0</v>
      </c>
      <c r="H15" s="75">
        <v>0</v>
      </c>
      <c r="I15" s="309"/>
      <c r="J15" s="312"/>
      <c r="K15" s="24" t="s">
        <v>172</v>
      </c>
      <c r="L15" s="72">
        <v>107578</v>
      </c>
      <c r="M15" s="72">
        <v>1</v>
      </c>
      <c r="N15" s="72">
        <v>0</v>
      </c>
      <c r="O15" s="72">
        <v>0</v>
      </c>
      <c r="P15" s="81">
        <v>107578</v>
      </c>
    </row>
    <row r="16" spans="1:16" ht="18" customHeight="1" x14ac:dyDescent="0.15">
      <c r="A16" s="310"/>
      <c r="B16" s="314" t="s">
        <v>110</v>
      </c>
      <c r="C16" s="315"/>
      <c r="D16" s="237">
        <v>316398</v>
      </c>
      <c r="E16" s="235">
        <v>3</v>
      </c>
      <c r="F16" s="235">
        <v>0</v>
      </c>
      <c r="G16" s="235">
        <v>30036</v>
      </c>
      <c r="H16" s="235">
        <v>346434</v>
      </c>
      <c r="I16" s="309"/>
      <c r="J16" s="312"/>
      <c r="K16" s="24" t="s">
        <v>173</v>
      </c>
      <c r="L16" s="72">
        <v>0</v>
      </c>
      <c r="M16" s="72">
        <v>0</v>
      </c>
      <c r="N16" s="72">
        <v>0</v>
      </c>
      <c r="O16" s="72">
        <v>0</v>
      </c>
      <c r="P16" s="81">
        <v>0</v>
      </c>
    </row>
    <row r="17" spans="1:16" ht="18" customHeight="1" x14ac:dyDescent="0.15">
      <c r="A17" s="322" t="s">
        <v>274</v>
      </c>
      <c r="B17" s="325"/>
      <c r="C17" s="326"/>
      <c r="D17" s="80">
        <v>528332</v>
      </c>
      <c r="E17" s="80">
        <v>5</v>
      </c>
      <c r="F17" s="80">
        <v>348702</v>
      </c>
      <c r="G17" s="80">
        <v>30037</v>
      </c>
      <c r="H17" s="80">
        <v>907071</v>
      </c>
      <c r="I17" s="309"/>
      <c r="J17" s="312"/>
      <c r="K17" s="24" t="s">
        <v>174</v>
      </c>
      <c r="L17" s="72">
        <v>0</v>
      </c>
      <c r="M17" s="72">
        <v>0</v>
      </c>
      <c r="N17" s="72">
        <v>0</v>
      </c>
      <c r="O17" s="72">
        <v>0</v>
      </c>
      <c r="P17" s="81">
        <v>0</v>
      </c>
    </row>
    <row r="18" spans="1:16" ht="18" customHeight="1" x14ac:dyDescent="0.15">
      <c r="A18" s="308">
        <v>2</v>
      </c>
      <c r="B18" s="305">
        <v>1</v>
      </c>
      <c r="C18" s="28" t="s">
        <v>117</v>
      </c>
      <c r="D18" s="78">
        <v>316149</v>
      </c>
      <c r="E18" s="78">
        <v>3</v>
      </c>
      <c r="F18" s="78">
        <v>0</v>
      </c>
      <c r="G18" s="78">
        <v>5851</v>
      </c>
      <c r="H18" s="79">
        <v>322000</v>
      </c>
      <c r="I18" s="309"/>
      <c r="J18" s="312"/>
      <c r="K18" s="24" t="s">
        <v>175</v>
      </c>
      <c r="L18" s="72">
        <v>0</v>
      </c>
      <c r="M18" s="72">
        <v>0</v>
      </c>
      <c r="N18" s="72">
        <v>0</v>
      </c>
      <c r="O18" s="72">
        <v>0</v>
      </c>
      <c r="P18" s="81">
        <v>0</v>
      </c>
    </row>
    <row r="19" spans="1:16" ht="18" customHeight="1" x14ac:dyDescent="0.15">
      <c r="A19" s="309"/>
      <c r="B19" s="306"/>
      <c r="C19" s="23" t="s">
        <v>118</v>
      </c>
      <c r="D19" s="72">
        <v>210078</v>
      </c>
      <c r="E19" s="72">
        <v>2</v>
      </c>
      <c r="F19" s="72">
        <v>0</v>
      </c>
      <c r="G19" s="72">
        <v>0</v>
      </c>
      <c r="H19" s="73">
        <v>210078</v>
      </c>
      <c r="I19" s="309"/>
      <c r="J19" s="312"/>
      <c r="K19" s="24" t="s">
        <v>176</v>
      </c>
      <c r="L19" s="72">
        <v>0</v>
      </c>
      <c r="M19" s="72">
        <v>0</v>
      </c>
      <c r="N19" s="72">
        <v>0</v>
      </c>
      <c r="O19" s="72">
        <v>0</v>
      </c>
      <c r="P19" s="81">
        <v>0</v>
      </c>
    </row>
    <row r="20" spans="1:16" ht="18" customHeight="1" x14ac:dyDescent="0.15">
      <c r="A20" s="309"/>
      <c r="B20" s="306"/>
      <c r="C20" s="23" t="s">
        <v>119</v>
      </c>
      <c r="D20" s="72">
        <v>105091</v>
      </c>
      <c r="E20" s="72">
        <v>1</v>
      </c>
      <c r="F20" s="72">
        <v>220500</v>
      </c>
      <c r="G20" s="72">
        <v>0</v>
      </c>
      <c r="H20" s="73">
        <v>325591</v>
      </c>
      <c r="I20" s="309"/>
      <c r="J20" s="314" t="s">
        <v>110</v>
      </c>
      <c r="K20" s="315"/>
      <c r="L20" s="235">
        <v>107578</v>
      </c>
      <c r="M20" s="235">
        <v>1</v>
      </c>
      <c r="N20" s="235">
        <v>0</v>
      </c>
      <c r="O20" s="235">
        <v>0</v>
      </c>
      <c r="P20" s="236">
        <v>107578</v>
      </c>
    </row>
    <row r="21" spans="1:16" ht="18" customHeight="1" x14ac:dyDescent="0.15">
      <c r="A21" s="309"/>
      <c r="B21" s="306"/>
      <c r="C21" s="23" t="s">
        <v>120</v>
      </c>
      <c r="D21" s="72">
        <v>105091</v>
      </c>
      <c r="E21" s="72">
        <v>1</v>
      </c>
      <c r="F21" s="72">
        <v>0</v>
      </c>
      <c r="G21" s="72">
        <v>0</v>
      </c>
      <c r="H21" s="73">
        <v>105091</v>
      </c>
      <c r="I21" s="309"/>
      <c r="J21" s="327">
        <v>2</v>
      </c>
      <c r="K21" s="21" t="s">
        <v>177</v>
      </c>
      <c r="L21" s="78">
        <v>105091</v>
      </c>
      <c r="M21" s="78">
        <v>1</v>
      </c>
      <c r="N21" s="78">
        <v>0</v>
      </c>
      <c r="O21" s="78">
        <v>9</v>
      </c>
      <c r="P21" s="89">
        <v>105100</v>
      </c>
    </row>
    <row r="22" spans="1:16" ht="18" customHeight="1" x14ac:dyDescent="0.15">
      <c r="A22" s="309"/>
      <c r="B22" s="306"/>
      <c r="C22" s="26" t="s">
        <v>405</v>
      </c>
      <c r="D22" s="74">
        <v>0</v>
      </c>
      <c r="E22" s="74">
        <v>0</v>
      </c>
      <c r="F22" s="74">
        <v>0</v>
      </c>
      <c r="G22" s="74">
        <v>0</v>
      </c>
      <c r="H22" s="75">
        <v>0</v>
      </c>
      <c r="I22" s="309"/>
      <c r="J22" s="328"/>
      <c r="K22" s="24" t="s">
        <v>178</v>
      </c>
      <c r="L22" s="72">
        <v>0</v>
      </c>
      <c r="M22" s="72">
        <v>0</v>
      </c>
      <c r="N22" s="72">
        <v>0</v>
      </c>
      <c r="O22" s="72">
        <v>0</v>
      </c>
      <c r="P22" s="81">
        <v>0</v>
      </c>
    </row>
    <row r="23" spans="1:16" ht="18" customHeight="1" x14ac:dyDescent="0.15">
      <c r="A23" s="309"/>
      <c r="B23" s="307"/>
      <c r="C23" s="29" t="s">
        <v>121</v>
      </c>
      <c r="D23" s="74">
        <v>107578</v>
      </c>
      <c r="E23" s="74">
        <v>1</v>
      </c>
      <c r="F23" s="76">
        <v>0</v>
      </c>
      <c r="G23" s="76">
        <v>0</v>
      </c>
      <c r="H23" s="77">
        <v>107578</v>
      </c>
      <c r="I23" s="309"/>
      <c r="J23" s="328"/>
      <c r="K23" s="24" t="s">
        <v>179</v>
      </c>
      <c r="L23" s="72">
        <v>0</v>
      </c>
      <c r="M23" s="72">
        <v>0</v>
      </c>
      <c r="N23" s="72">
        <v>0</v>
      </c>
      <c r="O23" s="72">
        <v>0</v>
      </c>
      <c r="P23" s="81">
        <v>0</v>
      </c>
    </row>
    <row r="24" spans="1:16" ht="18" customHeight="1" x14ac:dyDescent="0.15">
      <c r="A24" s="309"/>
      <c r="B24" s="314" t="s">
        <v>110</v>
      </c>
      <c r="C24" s="315"/>
      <c r="D24" s="235">
        <v>843987</v>
      </c>
      <c r="E24" s="235">
        <v>8</v>
      </c>
      <c r="F24" s="235">
        <v>220500</v>
      </c>
      <c r="G24" s="235">
        <v>5851</v>
      </c>
      <c r="H24" s="235">
        <v>1070338</v>
      </c>
      <c r="I24" s="309"/>
      <c r="J24" s="329"/>
      <c r="K24" s="25" t="s">
        <v>180</v>
      </c>
      <c r="L24" s="74">
        <v>0</v>
      </c>
      <c r="M24" s="74">
        <v>0</v>
      </c>
      <c r="N24" s="74">
        <v>0</v>
      </c>
      <c r="O24" s="74">
        <v>0</v>
      </c>
      <c r="P24" s="88">
        <v>0</v>
      </c>
    </row>
    <row r="25" spans="1:16" ht="18" customHeight="1" x14ac:dyDescent="0.15">
      <c r="A25" s="309"/>
      <c r="B25" s="311">
        <v>2</v>
      </c>
      <c r="C25" s="21" t="s">
        <v>122</v>
      </c>
      <c r="D25" s="78">
        <v>420363</v>
      </c>
      <c r="E25" s="78">
        <v>4</v>
      </c>
      <c r="F25" s="78">
        <v>66664</v>
      </c>
      <c r="G25" s="78">
        <v>36</v>
      </c>
      <c r="H25" s="79">
        <v>487063</v>
      </c>
      <c r="I25" s="309"/>
      <c r="J25" s="314" t="s">
        <v>110</v>
      </c>
      <c r="K25" s="315"/>
      <c r="L25" s="235">
        <v>105091</v>
      </c>
      <c r="M25" s="235">
        <v>1</v>
      </c>
      <c r="N25" s="235">
        <v>0</v>
      </c>
      <c r="O25" s="235">
        <v>9</v>
      </c>
      <c r="P25" s="236">
        <v>105100</v>
      </c>
    </row>
    <row r="26" spans="1:16" ht="18" customHeight="1" x14ac:dyDescent="0.15">
      <c r="A26" s="309"/>
      <c r="B26" s="312"/>
      <c r="C26" s="24" t="s">
        <v>123</v>
      </c>
      <c r="D26" s="72">
        <v>0</v>
      </c>
      <c r="E26" s="72">
        <v>0</v>
      </c>
      <c r="F26" s="72">
        <v>0</v>
      </c>
      <c r="G26" s="72">
        <v>0</v>
      </c>
      <c r="H26" s="73">
        <v>0</v>
      </c>
      <c r="I26" s="309"/>
      <c r="J26" s="305">
        <v>3</v>
      </c>
      <c r="K26" s="31" t="s">
        <v>181</v>
      </c>
      <c r="L26" s="91">
        <v>0</v>
      </c>
      <c r="M26" s="91">
        <v>0</v>
      </c>
      <c r="N26" s="91">
        <v>0</v>
      </c>
      <c r="O26" s="91">
        <v>0</v>
      </c>
      <c r="P26" s="92">
        <v>0</v>
      </c>
    </row>
    <row r="27" spans="1:16" ht="18" customHeight="1" x14ac:dyDescent="0.15">
      <c r="A27" s="309"/>
      <c r="B27" s="312"/>
      <c r="C27" s="24" t="s">
        <v>124</v>
      </c>
      <c r="D27" s="72">
        <v>213548</v>
      </c>
      <c r="E27" s="72">
        <v>2</v>
      </c>
      <c r="F27" s="72">
        <v>52081</v>
      </c>
      <c r="G27" s="72">
        <v>0</v>
      </c>
      <c r="H27" s="73">
        <v>265629</v>
      </c>
      <c r="I27" s="309"/>
      <c r="J27" s="306"/>
      <c r="K27" s="32" t="s">
        <v>182</v>
      </c>
      <c r="L27" s="93">
        <v>0</v>
      </c>
      <c r="M27" s="93">
        <v>0</v>
      </c>
      <c r="N27" s="93">
        <v>0</v>
      </c>
      <c r="O27" s="93">
        <v>0</v>
      </c>
      <c r="P27" s="94">
        <v>0</v>
      </c>
    </row>
    <row r="28" spans="1:16" ht="18" customHeight="1" x14ac:dyDescent="0.15">
      <c r="A28" s="309"/>
      <c r="B28" s="312"/>
      <c r="C28" s="24" t="s">
        <v>125</v>
      </c>
      <c r="D28" s="72">
        <v>0</v>
      </c>
      <c r="E28" s="72">
        <v>0</v>
      </c>
      <c r="F28" s="72">
        <v>0</v>
      </c>
      <c r="G28" s="72">
        <v>0</v>
      </c>
      <c r="H28" s="73">
        <v>0</v>
      </c>
      <c r="I28" s="309"/>
      <c r="J28" s="306"/>
      <c r="K28" s="32" t="s">
        <v>183</v>
      </c>
      <c r="L28" s="93">
        <v>0</v>
      </c>
      <c r="M28" s="93">
        <v>0</v>
      </c>
      <c r="N28" s="93">
        <v>0</v>
      </c>
      <c r="O28" s="93">
        <v>0</v>
      </c>
      <c r="P28" s="94">
        <v>0</v>
      </c>
    </row>
    <row r="29" spans="1:16" ht="18" customHeight="1" x14ac:dyDescent="0.15">
      <c r="A29" s="309"/>
      <c r="B29" s="313"/>
      <c r="C29" s="24" t="s">
        <v>126</v>
      </c>
      <c r="D29" s="72">
        <v>0</v>
      </c>
      <c r="E29" s="72">
        <v>0</v>
      </c>
      <c r="F29" s="72">
        <v>0</v>
      </c>
      <c r="G29" s="72">
        <v>0</v>
      </c>
      <c r="H29" s="73">
        <v>0</v>
      </c>
      <c r="I29" s="309"/>
      <c r="J29" s="306"/>
      <c r="K29" s="32" t="s">
        <v>184</v>
      </c>
      <c r="L29" s="93">
        <v>0</v>
      </c>
      <c r="M29" s="93">
        <v>0</v>
      </c>
      <c r="N29" s="93">
        <v>0</v>
      </c>
      <c r="O29" s="93">
        <v>0</v>
      </c>
      <c r="P29" s="94">
        <v>0</v>
      </c>
    </row>
    <row r="30" spans="1:16" ht="18" customHeight="1" x14ac:dyDescent="0.15">
      <c r="A30" s="310"/>
      <c r="B30" s="314" t="s">
        <v>110</v>
      </c>
      <c r="C30" s="315"/>
      <c r="D30" s="235">
        <v>633911</v>
      </c>
      <c r="E30" s="235">
        <v>6</v>
      </c>
      <c r="F30" s="235">
        <v>118745</v>
      </c>
      <c r="G30" s="235">
        <v>36</v>
      </c>
      <c r="H30" s="235">
        <v>752692</v>
      </c>
      <c r="I30" s="309"/>
      <c r="J30" s="307"/>
      <c r="K30" s="33" t="s">
        <v>185</v>
      </c>
      <c r="L30" s="95">
        <v>0</v>
      </c>
      <c r="M30" s="95">
        <v>0</v>
      </c>
      <c r="N30" s="95">
        <v>0</v>
      </c>
      <c r="O30" s="95">
        <v>0</v>
      </c>
      <c r="P30" s="96">
        <v>0</v>
      </c>
    </row>
    <row r="31" spans="1:16" ht="18" customHeight="1" x14ac:dyDescent="0.15">
      <c r="A31" s="322" t="s">
        <v>274</v>
      </c>
      <c r="B31" s="325"/>
      <c r="C31" s="326"/>
      <c r="D31" s="80">
        <v>1477898</v>
      </c>
      <c r="E31" s="80">
        <v>14</v>
      </c>
      <c r="F31" s="80">
        <v>339245</v>
      </c>
      <c r="G31" s="80">
        <v>5887</v>
      </c>
      <c r="H31" s="80">
        <v>1823030</v>
      </c>
      <c r="I31" s="310"/>
      <c r="J31" s="314" t="s">
        <v>110</v>
      </c>
      <c r="K31" s="315"/>
      <c r="L31" s="235">
        <v>0</v>
      </c>
      <c r="M31" s="235">
        <v>0</v>
      </c>
      <c r="N31" s="235">
        <v>0</v>
      </c>
      <c r="O31" s="235">
        <v>0</v>
      </c>
      <c r="P31" s="236">
        <v>0</v>
      </c>
    </row>
    <row r="32" spans="1:16" ht="18" customHeight="1" x14ac:dyDescent="0.15">
      <c r="A32" s="308">
        <v>3</v>
      </c>
      <c r="B32" s="311">
        <v>1</v>
      </c>
      <c r="C32" s="21" t="s">
        <v>127</v>
      </c>
      <c r="D32" s="78">
        <v>0</v>
      </c>
      <c r="E32" s="78">
        <v>0</v>
      </c>
      <c r="F32" s="78">
        <v>57223</v>
      </c>
      <c r="G32" s="78">
        <v>0</v>
      </c>
      <c r="H32" s="79">
        <v>57223</v>
      </c>
      <c r="I32" s="322" t="s">
        <v>274</v>
      </c>
      <c r="J32" s="323"/>
      <c r="K32" s="324"/>
      <c r="L32" s="238">
        <v>212669</v>
      </c>
      <c r="M32" s="238">
        <v>2</v>
      </c>
      <c r="N32" s="238">
        <v>0</v>
      </c>
      <c r="O32" s="238">
        <v>9</v>
      </c>
      <c r="P32" s="239">
        <v>212678</v>
      </c>
    </row>
    <row r="33" spans="1:16" ht="18" customHeight="1" x14ac:dyDescent="0.15">
      <c r="A33" s="309"/>
      <c r="B33" s="312"/>
      <c r="C33" s="24" t="s">
        <v>128</v>
      </c>
      <c r="D33" s="72">
        <v>105614</v>
      </c>
      <c r="E33" s="72">
        <v>1</v>
      </c>
      <c r="F33" s="72">
        <v>0</v>
      </c>
      <c r="G33" s="72">
        <v>386</v>
      </c>
      <c r="H33" s="73">
        <v>106000</v>
      </c>
      <c r="I33" s="308">
        <v>9</v>
      </c>
      <c r="J33" s="311">
        <v>1</v>
      </c>
      <c r="K33" s="21" t="s">
        <v>186</v>
      </c>
      <c r="L33" s="78">
        <v>0</v>
      </c>
      <c r="M33" s="78">
        <v>0</v>
      </c>
      <c r="N33" s="78">
        <v>63368</v>
      </c>
      <c r="O33" s="78">
        <v>1</v>
      </c>
      <c r="P33" s="89">
        <v>63369</v>
      </c>
    </row>
    <row r="34" spans="1:16" s="17" customFormat="1" ht="18" customHeight="1" x14ac:dyDescent="0.15">
      <c r="A34" s="309"/>
      <c r="B34" s="312"/>
      <c r="C34" s="24" t="s">
        <v>129</v>
      </c>
      <c r="D34" s="72">
        <v>0</v>
      </c>
      <c r="E34" s="72">
        <v>0</v>
      </c>
      <c r="F34" s="72">
        <v>0</v>
      </c>
      <c r="G34" s="72">
        <v>0</v>
      </c>
      <c r="H34" s="73">
        <v>0</v>
      </c>
      <c r="I34" s="309"/>
      <c r="J34" s="312"/>
      <c r="K34" s="24" t="s">
        <v>187</v>
      </c>
      <c r="L34" s="72">
        <v>422455</v>
      </c>
      <c r="M34" s="72">
        <v>4</v>
      </c>
      <c r="N34" s="72">
        <v>10446</v>
      </c>
      <c r="O34" s="72">
        <v>2</v>
      </c>
      <c r="P34" s="81">
        <v>432903</v>
      </c>
    </row>
    <row r="35" spans="1:16" ht="18" customHeight="1" x14ac:dyDescent="0.15">
      <c r="A35" s="309"/>
      <c r="B35" s="313"/>
      <c r="C35" s="24" t="s">
        <v>130</v>
      </c>
      <c r="D35" s="72">
        <v>107578</v>
      </c>
      <c r="E35" s="72">
        <v>1</v>
      </c>
      <c r="F35" s="72">
        <v>163519</v>
      </c>
      <c r="G35" s="72">
        <v>903</v>
      </c>
      <c r="H35" s="73">
        <v>272000</v>
      </c>
      <c r="I35" s="309"/>
      <c r="J35" s="312"/>
      <c r="K35" s="24" t="s">
        <v>188</v>
      </c>
      <c r="L35" s="72">
        <v>0</v>
      </c>
      <c r="M35" s="72">
        <v>0</v>
      </c>
      <c r="N35" s="72">
        <v>0</v>
      </c>
      <c r="O35" s="72">
        <v>0</v>
      </c>
      <c r="P35" s="81">
        <v>0</v>
      </c>
    </row>
    <row r="36" spans="1:16" ht="18" customHeight="1" x14ac:dyDescent="0.15">
      <c r="A36" s="309"/>
      <c r="B36" s="314" t="s">
        <v>110</v>
      </c>
      <c r="C36" s="315"/>
      <c r="D36" s="235">
        <v>213192</v>
      </c>
      <c r="E36" s="235">
        <v>2</v>
      </c>
      <c r="F36" s="235">
        <v>220742</v>
      </c>
      <c r="G36" s="235">
        <v>1289</v>
      </c>
      <c r="H36" s="235">
        <v>435223</v>
      </c>
      <c r="I36" s="309"/>
      <c r="J36" s="312"/>
      <c r="K36" s="24" t="s">
        <v>189</v>
      </c>
      <c r="L36" s="72">
        <v>104162</v>
      </c>
      <c r="M36" s="72">
        <v>1</v>
      </c>
      <c r="N36" s="72">
        <v>0</v>
      </c>
      <c r="O36" s="72">
        <v>0</v>
      </c>
      <c r="P36" s="81">
        <v>104162</v>
      </c>
    </row>
    <row r="37" spans="1:16" ht="18" customHeight="1" x14ac:dyDescent="0.15">
      <c r="A37" s="309"/>
      <c r="B37" s="305">
        <v>2</v>
      </c>
      <c r="C37" s="28" t="s">
        <v>131</v>
      </c>
      <c r="D37" s="78">
        <v>0</v>
      </c>
      <c r="E37" s="78">
        <v>0</v>
      </c>
      <c r="F37" s="78">
        <v>0</v>
      </c>
      <c r="G37" s="78">
        <v>0</v>
      </c>
      <c r="H37" s="79">
        <v>0</v>
      </c>
      <c r="I37" s="309"/>
      <c r="J37" s="312"/>
      <c r="K37" s="24" t="s">
        <v>275</v>
      </c>
      <c r="L37" s="72">
        <v>105967</v>
      </c>
      <c r="M37" s="72">
        <v>1</v>
      </c>
      <c r="N37" s="72">
        <v>232350</v>
      </c>
      <c r="O37" s="72">
        <v>34</v>
      </c>
      <c r="P37" s="81">
        <v>338351</v>
      </c>
    </row>
    <row r="38" spans="1:16" ht="18" customHeight="1" x14ac:dyDescent="0.15">
      <c r="A38" s="309"/>
      <c r="B38" s="306"/>
      <c r="C38" s="23" t="s">
        <v>132</v>
      </c>
      <c r="D38" s="72">
        <v>0</v>
      </c>
      <c r="E38" s="72">
        <v>0</v>
      </c>
      <c r="F38" s="72">
        <v>0</v>
      </c>
      <c r="G38" s="72">
        <v>0</v>
      </c>
      <c r="H38" s="73">
        <v>0</v>
      </c>
      <c r="I38" s="309"/>
      <c r="J38" s="312"/>
      <c r="K38" s="25" t="s">
        <v>191</v>
      </c>
      <c r="L38" s="74">
        <v>0</v>
      </c>
      <c r="M38" s="74">
        <v>0</v>
      </c>
      <c r="N38" s="74">
        <v>0</v>
      </c>
      <c r="O38" s="74">
        <v>0</v>
      </c>
      <c r="P38" s="88">
        <v>0</v>
      </c>
    </row>
    <row r="39" spans="1:16" ht="18" customHeight="1" x14ac:dyDescent="0.15">
      <c r="A39" s="309"/>
      <c r="B39" s="306"/>
      <c r="C39" s="23" t="s">
        <v>276</v>
      </c>
      <c r="D39" s="72">
        <v>0</v>
      </c>
      <c r="E39" s="72">
        <v>0</v>
      </c>
      <c r="F39" s="72">
        <v>0</v>
      </c>
      <c r="G39" s="72">
        <v>0</v>
      </c>
      <c r="H39" s="73">
        <v>0</v>
      </c>
      <c r="I39" s="309"/>
      <c r="J39" s="314" t="s">
        <v>110</v>
      </c>
      <c r="K39" s="315"/>
      <c r="L39" s="235">
        <v>632584</v>
      </c>
      <c r="M39" s="235">
        <v>6</v>
      </c>
      <c r="N39" s="235">
        <v>306164</v>
      </c>
      <c r="O39" s="235">
        <v>37</v>
      </c>
      <c r="P39" s="236">
        <v>938785</v>
      </c>
    </row>
    <row r="40" spans="1:16" ht="18" customHeight="1" x14ac:dyDescent="0.15">
      <c r="A40" s="309"/>
      <c r="B40" s="306"/>
      <c r="C40" s="23" t="s">
        <v>134</v>
      </c>
      <c r="D40" s="72">
        <v>0</v>
      </c>
      <c r="E40" s="72">
        <v>0</v>
      </c>
      <c r="F40" s="72">
        <v>0</v>
      </c>
      <c r="G40" s="72">
        <v>0</v>
      </c>
      <c r="H40" s="73">
        <v>0</v>
      </c>
      <c r="I40" s="309"/>
      <c r="J40" s="327">
        <v>2</v>
      </c>
      <c r="K40" s="21" t="s">
        <v>192</v>
      </c>
      <c r="L40" s="78">
        <v>105091</v>
      </c>
      <c r="M40" s="78">
        <v>1</v>
      </c>
      <c r="N40" s="78">
        <v>0</v>
      </c>
      <c r="O40" s="78">
        <v>0</v>
      </c>
      <c r="P40" s="89">
        <v>105091</v>
      </c>
    </row>
    <row r="41" spans="1:16" ht="18" customHeight="1" x14ac:dyDescent="0.15">
      <c r="A41" s="309"/>
      <c r="B41" s="306"/>
      <c r="C41" s="23" t="s">
        <v>135</v>
      </c>
      <c r="D41" s="72">
        <v>0</v>
      </c>
      <c r="E41" s="72">
        <v>0</v>
      </c>
      <c r="F41" s="72">
        <v>0</v>
      </c>
      <c r="G41" s="72">
        <v>0</v>
      </c>
      <c r="H41" s="73">
        <v>0</v>
      </c>
      <c r="I41" s="309"/>
      <c r="J41" s="328"/>
      <c r="K41" s="24" t="s">
        <v>193</v>
      </c>
      <c r="L41" s="72">
        <v>215156</v>
      </c>
      <c r="M41" s="72">
        <v>2</v>
      </c>
      <c r="N41" s="72">
        <v>75305</v>
      </c>
      <c r="O41" s="72">
        <v>1139</v>
      </c>
      <c r="P41" s="81">
        <v>291600</v>
      </c>
    </row>
    <row r="42" spans="1:16" ht="18" customHeight="1" x14ac:dyDescent="0.15">
      <c r="A42" s="309"/>
      <c r="B42" s="306"/>
      <c r="C42" s="26" t="s">
        <v>243</v>
      </c>
      <c r="D42" s="74">
        <v>0</v>
      </c>
      <c r="E42" s="74">
        <v>0</v>
      </c>
      <c r="F42" s="74">
        <v>0</v>
      </c>
      <c r="G42" s="74">
        <v>0</v>
      </c>
      <c r="H42" s="75">
        <v>0</v>
      </c>
      <c r="I42" s="309"/>
      <c r="J42" s="328"/>
      <c r="K42" s="24" t="s">
        <v>194</v>
      </c>
      <c r="L42" s="72">
        <v>0</v>
      </c>
      <c r="M42" s="72">
        <v>0</v>
      </c>
      <c r="N42" s="72">
        <v>0</v>
      </c>
      <c r="O42" s="72">
        <v>0</v>
      </c>
      <c r="P42" s="81">
        <v>0</v>
      </c>
    </row>
    <row r="43" spans="1:16" ht="18" customHeight="1" x14ac:dyDescent="0.15">
      <c r="A43" s="309"/>
      <c r="B43" s="307"/>
      <c r="C43" s="29" t="s">
        <v>313</v>
      </c>
      <c r="D43" s="76">
        <v>0</v>
      </c>
      <c r="E43" s="76">
        <v>0</v>
      </c>
      <c r="F43" s="76">
        <v>0</v>
      </c>
      <c r="G43" s="76">
        <v>0</v>
      </c>
      <c r="H43" s="77">
        <v>0</v>
      </c>
      <c r="I43" s="309"/>
      <c r="J43" s="328"/>
      <c r="K43" s="34" t="s">
        <v>195</v>
      </c>
      <c r="L43" s="84">
        <v>0</v>
      </c>
      <c r="M43" s="84">
        <v>0</v>
      </c>
      <c r="N43" s="84">
        <v>0</v>
      </c>
      <c r="O43" s="84">
        <v>0</v>
      </c>
      <c r="P43" s="97">
        <v>0</v>
      </c>
    </row>
    <row r="44" spans="1:16" ht="18" customHeight="1" x14ac:dyDescent="0.15">
      <c r="A44" s="310"/>
      <c r="B44" s="314" t="s">
        <v>110</v>
      </c>
      <c r="C44" s="315"/>
      <c r="D44" s="235">
        <v>0</v>
      </c>
      <c r="E44" s="235">
        <v>0</v>
      </c>
      <c r="F44" s="235">
        <v>0</v>
      </c>
      <c r="G44" s="235">
        <v>0</v>
      </c>
      <c r="H44" s="235">
        <v>0</v>
      </c>
      <c r="I44" s="309"/>
      <c r="J44" s="328"/>
      <c r="K44" s="24" t="s">
        <v>196</v>
      </c>
      <c r="L44" s="72">
        <v>0</v>
      </c>
      <c r="M44" s="72">
        <v>0</v>
      </c>
      <c r="N44" s="72">
        <v>0</v>
      </c>
      <c r="O44" s="72">
        <v>0</v>
      </c>
      <c r="P44" s="81">
        <v>0</v>
      </c>
    </row>
    <row r="45" spans="1:16" ht="18" customHeight="1" x14ac:dyDescent="0.15">
      <c r="A45" s="322" t="s">
        <v>274</v>
      </c>
      <c r="B45" s="325"/>
      <c r="C45" s="326"/>
      <c r="D45" s="80">
        <v>213192</v>
      </c>
      <c r="E45" s="80">
        <v>2</v>
      </c>
      <c r="F45" s="80">
        <v>220742</v>
      </c>
      <c r="G45" s="80">
        <v>1289</v>
      </c>
      <c r="H45" s="80">
        <v>435223</v>
      </c>
      <c r="I45" s="309"/>
      <c r="J45" s="329"/>
      <c r="K45" s="25" t="s">
        <v>197</v>
      </c>
      <c r="L45" s="74">
        <v>950524</v>
      </c>
      <c r="M45" s="74">
        <v>9</v>
      </c>
      <c r="N45" s="74">
        <v>0</v>
      </c>
      <c r="O45" s="74">
        <v>0</v>
      </c>
      <c r="P45" s="88">
        <v>950524</v>
      </c>
    </row>
    <row r="46" spans="1:16" ht="18" customHeight="1" x14ac:dyDescent="0.15">
      <c r="A46" s="308">
        <v>4</v>
      </c>
      <c r="B46" s="305">
        <v>1</v>
      </c>
      <c r="C46" s="41" t="s">
        <v>137</v>
      </c>
      <c r="D46" s="78">
        <v>0</v>
      </c>
      <c r="E46" s="78">
        <v>0</v>
      </c>
      <c r="F46" s="78">
        <v>0</v>
      </c>
      <c r="G46" s="78">
        <v>0</v>
      </c>
      <c r="H46" s="79">
        <v>0</v>
      </c>
      <c r="I46" s="309"/>
      <c r="J46" s="314" t="s">
        <v>110</v>
      </c>
      <c r="K46" s="315"/>
      <c r="L46" s="235">
        <v>1270771</v>
      </c>
      <c r="M46" s="235">
        <v>12</v>
      </c>
      <c r="N46" s="235">
        <v>75305</v>
      </c>
      <c r="O46" s="235">
        <v>1139</v>
      </c>
      <c r="P46" s="236">
        <v>1347215</v>
      </c>
    </row>
    <row r="47" spans="1:16" ht="18" customHeight="1" x14ac:dyDescent="0.15">
      <c r="A47" s="309"/>
      <c r="B47" s="306"/>
      <c r="C47" s="42" t="s">
        <v>277</v>
      </c>
      <c r="D47" s="72">
        <v>942050</v>
      </c>
      <c r="E47" s="72">
        <v>9</v>
      </c>
      <c r="F47" s="72">
        <v>0</v>
      </c>
      <c r="G47" s="72">
        <v>67593</v>
      </c>
      <c r="H47" s="73">
        <v>1009643</v>
      </c>
      <c r="I47" s="309"/>
      <c r="J47" s="311">
        <v>3</v>
      </c>
      <c r="K47" s="21" t="s">
        <v>198</v>
      </c>
      <c r="L47" s="78">
        <v>529835</v>
      </c>
      <c r="M47" s="78">
        <v>5</v>
      </c>
      <c r="N47" s="78">
        <v>0</v>
      </c>
      <c r="O47" s="78">
        <v>5</v>
      </c>
      <c r="P47" s="89">
        <v>529840</v>
      </c>
    </row>
    <row r="48" spans="1:16" ht="18" customHeight="1" x14ac:dyDescent="0.15">
      <c r="A48" s="309"/>
      <c r="B48" s="306"/>
      <c r="C48" s="42" t="s">
        <v>139</v>
      </c>
      <c r="D48" s="74">
        <v>0</v>
      </c>
      <c r="E48" s="74">
        <v>0</v>
      </c>
      <c r="F48" s="74">
        <v>0</v>
      </c>
      <c r="G48" s="74">
        <v>0</v>
      </c>
      <c r="H48" s="75">
        <v>0</v>
      </c>
      <c r="I48" s="309"/>
      <c r="J48" s="312"/>
      <c r="K48" s="24" t="s">
        <v>199</v>
      </c>
      <c r="L48" s="72">
        <v>527207</v>
      </c>
      <c r="M48" s="72">
        <v>5</v>
      </c>
      <c r="N48" s="72">
        <v>156828</v>
      </c>
      <c r="O48" s="72">
        <v>0</v>
      </c>
      <c r="P48" s="81">
        <v>684035</v>
      </c>
    </row>
    <row r="49" spans="1:16" ht="18" customHeight="1" x14ac:dyDescent="0.15">
      <c r="A49" s="309"/>
      <c r="B49" s="306"/>
      <c r="C49" s="42" t="s">
        <v>140</v>
      </c>
      <c r="D49" s="72">
        <v>319228</v>
      </c>
      <c r="E49" s="72">
        <v>3</v>
      </c>
      <c r="F49" s="72">
        <v>0</v>
      </c>
      <c r="G49" s="72">
        <v>0</v>
      </c>
      <c r="H49" s="81">
        <v>319228</v>
      </c>
      <c r="I49" s="309"/>
      <c r="J49" s="312"/>
      <c r="K49" s="24" t="s">
        <v>200</v>
      </c>
      <c r="L49" s="72">
        <v>105967</v>
      </c>
      <c r="M49" s="72">
        <v>1</v>
      </c>
      <c r="N49" s="72">
        <v>103419</v>
      </c>
      <c r="O49" s="72">
        <v>3</v>
      </c>
      <c r="P49" s="81">
        <v>209389</v>
      </c>
    </row>
    <row r="50" spans="1:16" ht="18" customHeight="1" x14ac:dyDescent="0.15">
      <c r="A50" s="309"/>
      <c r="B50" s="307"/>
      <c r="C50" s="29" t="s">
        <v>141</v>
      </c>
      <c r="D50" s="82">
        <v>0</v>
      </c>
      <c r="E50" s="82">
        <v>0</v>
      </c>
      <c r="F50" s="82">
        <v>0</v>
      </c>
      <c r="G50" s="82">
        <v>0</v>
      </c>
      <c r="H50" s="83">
        <v>0</v>
      </c>
      <c r="I50" s="309"/>
      <c r="J50" s="312"/>
      <c r="K50" s="24" t="s">
        <v>201</v>
      </c>
      <c r="L50" s="72">
        <v>0</v>
      </c>
      <c r="M50" s="72">
        <v>0</v>
      </c>
      <c r="N50" s="72">
        <v>0</v>
      </c>
      <c r="O50" s="72">
        <v>0</v>
      </c>
      <c r="P50" s="81">
        <v>0</v>
      </c>
    </row>
    <row r="51" spans="1:16" ht="18" customHeight="1" x14ac:dyDescent="0.15">
      <c r="A51" s="309"/>
      <c r="B51" s="314" t="s">
        <v>110</v>
      </c>
      <c r="C51" s="315"/>
      <c r="D51" s="235">
        <v>1261278</v>
      </c>
      <c r="E51" s="235">
        <v>12</v>
      </c>
      <c r="F51" s="235">
        <v>0</v>
      </c>
      <c r="G51" s="235">
        <v>67593</v>
      </c>
      <c r="H51" s="235">
        <v>1328871</v>
      </c>
      <c r="I51" s="309"/>
      <c r="J51" s="313"/>
      <c r="K51" s="24" t="s">
        <v>202</v>
      </c>
      <c r="L51" s="72">
        <v>210182</v>
      </c>
      <c r="M51" s="72">
        <v>2</v>
      </c>
      <c r="N51" s="72">
        <v>0</v>
      </c>
      <c r="O51" s="72">
        <v>0</v>
      </c>
      <c r="P51" s="81">
        <v>210182</v>
      </c>
    </row>
    <row r="52" spans="1:16" ht="18" customHeight="1" x14ac:dyDescent="0.15">
      <c r="A52" s="309"/>
      <c r="B52" s="311">
        <v>2</v>
      </c>
      <c r="C52" s="21" t="s">
        <v>142</v>
      </c>
      <c r="D52" s="78">
        <v>0</v>
      </c>
      <c r="E52" s="78">
        <v>0</v>
      </c>
      <c r="F52" s="78">
        <v>0</v>
      </c>
      <c r="G52" s="78">
        <v>0</v>
      </c>
      <c r="H52" s="79">
        <v>0</v>
      </c>
      <c r="I52" s="310"/>
      <c r="J52" s="314" t="s">
        <v>110</v>
      </c>
      <c r="K52" s="315"/>
      <c r="L52" s="235">
        <v>1373191</v>
      </c>
      <c r="M52" s="235">
        <v>13</v>
      </c>
      <c r="N52" s="235">
        <v>260247</v>
      </c>
      <c r="O52" s="235">
        <v>8</v>
      </c>
      <c r="P52" s="236">
        <v>1633446</v>
      </c>
    </row>
    <row r="53" spans="1:16" ht="18" customHeight="1" x14ac:dyDescent="0.15">
      <c r="A53" s="309"/>
      <c r="B53" s="312"/>
      <c r="C53" s="34" t="s">
        <v>143</v>
      </c>
      <c r="D53" s="84">
        <v>0</v>
      </c>
      <c r="E53" s="84">
        <v>0</v>
      </c>
      <c r="F53" s="84">
        <v>168145</v>
      </c>
      <c r="G53" s="84">
        <v>3980</v>
      </c>
      <c r="H53" s="85">
        <v>172125</v>
      </c>
      <c r="I53" s="322" t="s">
        <v>274</v>
      </c>
      <c r="J53" s="323"/>
      <c r="K53" s="324"/>
      <c r="L53" s="80">
        <v>3276546</v>
      </c>
      <c r="M53" s="80">
        <v>31</v>
      </c>
      <c r="N53" s="80">
        <v>641716</v>
      </c>
      <c r="O53" s="80">
        <v>1184</v>
      </c>
      <c r="P53" s="86">
        <v>3919446</v>
      </c>
    </row>
    <row r="54" spans="1:16" ht="18" customHeight="1" x14ac:dyDescent="0.15">
      <c r="A54" s="309"/>
      <c r="B54" s="312"/>
      <c r="C54" s="24" t="s">
        <v>144</v>
      </c>
      <c r="D54" s="72">
        <v>0</v>
      </c>
      <c r="E54" s="72">
        <v>0</v>
      </c>
      <c r="F54" s="72">
        <v>197908</v>
      </c>
      <c r="G54" s="72">
        <v>0</v>
      </c>
      <c r="H54" s="73">
        <v>197908</v>
      </c>
      <c r="I54" s="308">
        <v>10</v>
      </c>
      <c r="J54" s="311">
        <v>1</v>
      </c>
      <c r="K54" s="21" t="s">
        <v>203</v>
      </c>
      <c r="L54" s="78">
        <v>0</v>
      </c>
      <c r="M54" s="78">
        <v>0</v>
      </c>
      <c r="N54" s="78">
        <v>0</v>
      </c>
      <c r="O54" s="78">
        <v>0</v>
      </c>
      <c r="P54" s="89">
        <v>0</v>
      </c>
    </row>
    <row r="55" spans="1:16" ht="18" customHeight="1" x14ac:dyDescent="0.15">
      <c r="A55" s="310"/>
      <c r="B55" s="314" t="s">
        <v>110</v>
      </c>
      <c r="C55" s="315"/>
      <c r="D55" s="235">
        <v>0</v>
      </c>
      <c r="E55" s="235">
        <v>0</v>
      </c>
      <c r="F55" s="235">
        <v>366053</v>
      </c>
      <c r="G55" s="235">
        <v>3980</v>
      </c>
      <c r="H55" s="235">
        <v>370033</v>
      </c>
      <c r="I55" s="309"/>
      <c r="J55" s="312"/>
      <c r="K55" s="24" t="s">
        <v>204</v>
      </c>
      <c r="L55" s="72">
        <v>0</v>
      </c>
      <c r="M55" s="72">
        <v>0</v>
      </c>
      <c r="N55" s="72">
        <v>0</v>
      </c>
      <c r="O55" s="72">
        <v>0</v>
      </c>
      <c r="P55" s="81">
        <v>0</v>
      </c>
    </row>
    <row r="56" spans="1:16" ht="18" customHeight="1" x14ac:dyDescent="0.15">
      <c r="A56" s="322" t="s">
        <v>274</v>
      </c>
      <c r="B56" s="325"/>
      <c r="C56" s="326"/>
      <c r="D56" s="80">
        <v>1261278</v>
      </c>
      <c r="E56" s="80">
        <v>12</v>
      </c>
      <c r="F56" s="80">
        <v>366053</v>
      </c>
      <c r="G56" s="80">
        <v>71573</v>
      </c>
      <c r="H56" s="80">
        <v>1698904</v>
      </c>
      <c r="I56" s="309"/>
      <c r="J56" s="313"/>
      <c r="K56" s="24" t="s">
        <v>205</v>
      </c>
      <c r="L56" s="72">
        <v>0</v>
      </c>
      <c r="M56" s="72">
        <v>0</v>
      </c>
      <c r="N56" s="72">
        <v>0</v>
      </c>
      <c r="O56" s="72">
        <v>0</v>
      </c>
      <c r="P56" s="81">
        <v>0</v>
      </c>
    </row>
    <row r="57" spans="1:16" ht="18" customHeight="1" x14ac:dyDescent="0.15">
      <c r="A57" s="309"/>
      <c r="B57" s="312"/>
      <c r="C57" s="24" t="s">
        <v>247</v>
      </c>
      <c r="D57" s="72">
        <v>0</v>
      </c>
      <c r="E57" s="72">
        <v>0</v>
      </c>
      <c r="F57" s="72">
        <v>0</v>
      </c>
      <c r="G57" s="72">
        <v>0</v>
      </c>
      <c r="H57" s="73">
        <v>0</v>
      </c>
      <c r="I57" s="309"/>
      <c r="J57" s="314" t="s">
        <v>110</v>
      </c>
      <c r="K57" s="315"/>
      <c r="L57" s="235">
        <v>0</v>
      </c>
      <c r="M57" s="235">
        <v>0</v>
      </c>
      <c r="N57" s="235">
        <v>0</v>
      </c>
      <c r="O57" s="235">
        <v>0</v>
      </c>
      <c r="P57" s="236">
        <v>0</v>
      </c>
    </row>
    <row r="58" spans="1:16" ht="18" customHeight="1" x14ac:dyDescent="0.15">
      <c r="A58" s="309"/>
      <c r="B58" s="312"/>
      <c r="C58" s="24" t="s">
        <v>146</v>
      </c>
      <c r="D58" s="72">
        <v>0</v>
      </c>
      <c r="E58" s="72">
        <v>0</v>
      </c>
      <c r="F58" s="72">
        <v>83571</v>
      </c>
      <c r="G58" s="72">
        <v>1</v>
      </c>
      <c r="H58" s="73">
        <v>83572</v>
      </c>
      <c r="I58" s="309"/>
      <c r="J58" s="327">
        <v>2</v>
      </c>
      <c r="K58" s="21" t="s">
        <v>206</v>
      </c>
      <c r="L58" s="78">
        <v>0</v>
      </c>
      <c r="M58" s="78">
        <v>0</v>
      </c>
      <c r="N58" s="78">
        <v>0</v>
      </c>
      <c r="O58" s="78">
        <v>0</v>
      </c>
      <c r="P58" s="89">
        <v>0</v>
      </c>
    </row>
    <row r="59" spans="1:16" ht="18" customHeight="1" x14ac:dyDescent="0.15">
      <c r="A59" s="309"/>
      <c r="B59" s="312"/>
      <c r="C59" s="24" t="s">
        <v>147</v>
      </c>
      <c r="D59" s="72">
        <v>0</v>
      </c>
      <c r="E59" s="72">
        <v>0</v>
      </c>
      <c r="F59" s="72">
        <v>10500</v>
      </c>
      <c r="G59" s="72">
        <v>29300</v>
      </c>
      <c r="H59" s="73">
        <v>39800</v>
      </c>
      <c r="I59" s="309"/>
      <c r="J59" s="328"/>
      <c r="K59" s="24" t="s">
        <v>207</v>
      </c>
      <c r="L59" s="72">
        <v>0</v>
      </c>
      <c r="M59" s="72">
        <v>0</v>
      </c>
      <c r="N59" s="72">
        <v>50143</v>
      </c>
      <c r="O59" s="72">
        <v>0</v>
      </c>
      <c r="P59" s="81">
        <v>50143</v>
      </c>
    </row>
    <row r="60" spans="1:16" ht="18" customHeight="1" x14ac:dyDescent="0.15">
      <c r="A60" s="309"/>
      <c r="B60" s="312"/>
      <c r="C60" s="24" t="s">
        <v>148</v>
      </c>
      <c r="D60" s="72">
        <v>0</v>
      </c>
      <c r="E60" s="72">
        <v>0</v>
      </c>
      <c r="F60" s="72">
        <v>0</v>
      </c>
      <c r="G60" s="72">
        <v>0</v>
      </c>
      <c r="H60" s="73">
        <v>0</v>
      </c>
      <c r="I60" s="309"/>
      <c r="J60" s="328"/>
      <c r="K60" s="24" t="s">
        <v>278</v>
      </c>
      <c r="L60" s="72">
        <v>107578</v>
      </c>
      <c r="M60" s="72">
        <v>1</v>
      </c>
      <c r="N60" s="72">
        <v>0</v>
      </c>
      <c r="O60" s="72">
        <v>0</v>
      </c>
      <c r="P60" s="81">
        <v>107578</v>
      </c>
    </row>
    <row r="61" spans="1:16" ht="18" customHeight="1" x14ac:dyDescent="0.15">
      <c r="A61" s="309"/>
      <c r="B61" s="313"/>
      <c r="C61" s="25" t="s">
        <v>149</v>
      </c>
      <c r="D61" s="74">
        <v>0</v>
      </c>
      <c r="E61" s="74">
        <v>0</v>
      </c>
      <c r="F61" s="74">
        <v>0</v>
      </c>
      <c r="G61" s="74">
        <v>0</v>
      </c>
      <c r="H61" s="75">
        <v>0</v>
      </c>
      <c r="I61" s="309"/>
      <c r="J61" s="328"/>
      <c r="K61" s="24" t="s">
        <v>209</v>
      </c>
      <c r="L61" s="72">
        <v>0</v>
      </c>
      <c r="M61" s="72">
        <v>0</v>
      </c>
      <c r="N61" s="72">
        <v>0</v>
      </c>
      <c r="O61" s="72">
        <v>0</v>
      </c>
      <c r="P61" s="81">
        <v>0</v>
      </c>
    </row>
    <row r="62" spans="1:16" ht="18" customHeight="1" x14ac:dyDescent="0.15">
      <c r="A62" s="309"/>
      <c r="B62" s="314" t="s">
        <v>110</v>
      </c>
      <c r="C62" s="315"/>
      <c r="D62" s="235">
        <v>0</v>
      </c>
      <c r="E62" s="235">
        <v>0</v>
      </c>
      <c r="F62" s="235">
        <v>94071</v>
      </c>
      <c r="G62" s="235">
        <v>29301</v>
      </c>
      <c r="H62" s="235">
        <v>123372</v>
      </c>
      <c r="I62" s="309"/>
      <c r="J62" s="329"/>
      <c r="K62" s="25" t="s">
        <v>210</v>
      </c>
      <c r="L62" s="74">
        <v>0</v>
      </c>
      <c r="M62" s="74">
        <v>0</v>
      </c>
      <c r="N62" s="74">
        <v>0</v>
      </c>
      <c r="O62" s="74">
        <v>0</v>
      </c>
      <c r="P62" s="88">
        <v>0</v>
      </c>
    </row>
    <row r="63" spans="1:16" ht="18" customHeight="1" x14ac:dyDescent="0.15">
      <c r="A63" s="309"/>
      <c r="B63" s="311">
        <v>2</v>
      </c>
      <c r="C63" s="28" t="s">
        <v>150</v>
      </c>
      <c r="D63" s="78">
        <v>531305</v>
      </c>
      <c r="E63" s="78">
        <v>5</v>
      </c>
      <c r="F63" s="78">
        <v>0</v>
      </c>
      <c r="G63" s="78">
        <v>0</v>
      </c>
      <c r="H63" s="79">
        <v>531305</v>
      </c>
      <c r="I63" s="310"/>
      <c r="J63" s="314" t="s">
        <v>110</v>
      </c>
      <c r="K63" s="315"/>
      <c r="L63" s="235">
        <v>107578</v>
      </c>
      <c r="M63" s="235">
        <v>1</v>
      </c>
      <c r="N63" s="235">
        <v>50143</v>
      </c>
      <c r="O63" s="235">
        <v>0</v>
      </c>
      <c r="P63" s="236">
        <v>157721</v>
      </c>
    </row>
    <row r="64" spans="1:16" ht="18" customHeight="1" x14ac:dyDescent="0.15">
      <c r="A64" s="309"/>
      <c r="B64" s="312"/>
      <c r="C64" s="23" t="s">
        <v>151</v>
      </c>
      <c r="D64" s="72">
        <v>107578</v>
      </c>
      <c r="E64" s="72">
        <v>1</v>
      </c>
      <c r="F64" s="72">
        <v>0</v>
      </c>
      <c r="G64" s="72">
        <v>0</v>
      </c>
      <c r="H64" s="73">
        <v>107578</v>
      </c>
      <c r="I64" s="322" t="s">
        <v>274</v>
      </c>
      <c r="J64" s="323"/>
      <c r="K64" s="324"/>
      <c r="L64" s="80">
        <v>107578</v>
      </c>
      <c r="M64" s="80">
        <v>1</v>
      </c>
      <c r="N64" s="98">
        <v>50143</v>
      </c>
      <c r="O64" s="98">
        <v>0</v>
      </c>
      <c r="P64" s="99">
        <v>157721</v>
      </c>
    </row>
    <row r="65" spans="1:16" ht="18" customHeight="1" x14ac:dyDescent="0.15">
      <c r="A65" s="309"/>
      <c r="B65" s="312"/>
      <c r="C65" s="23" t="s">
        <v>152</v>
      </c>
      <c r="D65" s="72">
        <v>0</v>
      </c>
      <c r="E65" s="72">
        <v>0</v>
      </c>
      <c r="F65" s="72">
        <v>0</v>
      </c>
      <c r="G65" s="72">
        <v>0</v>
      </c>
      <c r="H65" s="73">
        <v>0</v>
      </c>
      <c r="I65" s="333">
        <v>11</v>
      </c>
      <c r="J65" s="330">
        <v>1</v>
      </c>
      <c r="K65" s="21" t="s">
        <v>211</v>
      </c>
      <c r="L65" s="78">
        <v>0</v>
      </c>
      <c r="M65" s="78">
        <v>0</v>
      </c>
      <c r="N65" s="78">
        <v>35415</v>
      </c>
      <c r="O65" s="78">
        <v>1</v>
      </c>
      <c r="P65" s="89">
        <v>35416</v>
      </c>
    </row>
    <row r="66" spans="1:16" ht="18" customHeight="1" x14ac:dyDescent="0.15">
      <c r="A66" s="309"/>
      <c r="B66" s="312"/>
      <c r="C66" s="24" t="s">
        <v>153</v>
      </c>
      <c r="D66" s="72">
        <v>0</v>
      </c>
      <c r="E66" s="72">
        <v>0</v>
      </c>
      <c r="F66" s="72">
        <v>0</v>
      </c>
      <c r="G66" s="72">
        <v>0</v>
      </c>
      <c r="H66" s="73">
        <v>0</v>
      </c>
      <c r="I66" s="334"/>
      <c r="J66" s="331"/>
      <c r="K66" s="24" t="s">
        <v>212</v>
      </c>
      <c r="L66" s="72">
        <v>0</v>
      </c>
      <c r="M66" s="72">
        <v>0</v>
      </c>
      <c r="N66" s="72">
        <v>0</v>
      </c>
      <c r="O66" s="72">
        <v>0</v>
      </c>
      <c r="P66" s="81">
        <v>0</v>
      </c>
    </row>
    <row r="67" spans="1:16" ht="18" customHeight="1" x14ac:dyDescent="0.15">
      <c r="A67" s="309"/>
      <c r="B67" s="313"/>
      <c r="C67" s="25" t="s">
        <v>154</v>
      </c>
      <c r="D67" s="74">
        <v>315272</v>
      </c>
      <c r="E67" s="74">
        <v>3</v>
      </c>
      <c r="F67" s="74">
        <v>45832</v>
      </c>
      <c r="G67" s="74">
        <v>134</v>
      </c>
      <c r="H67" s="75">
        <v>361238</v>
      </c>
      <c r="I67" s="334"/>
      <c r="J67" s="331"/>
      <c r="K67" s="25" t="s">
        <v>213</v>
      </c>
      <c r="L67" s="74">
        <v>317195</v>
      </c>
      <c r="M67" s="74">
        <v>3</v>
      </c>
      <c r="N67" s="74">
        <v>211935</v>
      </c>
      <c r="O67" s="74">
        <v>0</v>
      </c>
      <c r="P67" s="88">
        <v>529130</v>
      </c>
    </row>
    <row r="68" spans="1:16" ht="18" customHeight="1" x14ac:dyDescent="0.15">
      <c r="A68" s="310"/>
      <c r="B68" s="314" t="s">
        <v>110</v>
      </c>
      <c r="C68" s="315"/>
      <c r="D68" s="235">
        <v>954155</v>
      </c>
      <c r="E68" s="235">
        <v>9</v>
      </c>
      <c r="F68" s="235">
        <v>45832</v>
      </c>
      <c r="G68" s="235">
        <v>134</v>
      </c>
      <c r="H68" s="235">
        <v>1000121</v>
      </c>
      <c r="I68" s="334"/>
      <c r="J68" s="332" t="s">
        <v>110</v>
      </c>
      <c r="K68" s="315"/>
      <c r="L68" s="235">
        <v>317195</v>
      </c>
      <c r="M68" s="235">
        <v>3</v>
      </c>
      <c r="N68" s="235">
        <v>247350</v>
      </c>
      <c r="O68" s="235">
        <v>1</v>
      </c>
      <c r="P68" s="236">
        <v>564546</v>
      </c>
    </row>
    <row r="69" spans="1:16" ht="18" customHeight="1" x14ac:dyDescent="0.15">
      <c r="A69" s="322" t="s">
        <v>274</v>
      </c>
      <c r="B69" s="325"/>
      <c r="C69" s="326"/>
      <c r="D69" s="80">
        <v>954155</v>
      </c>
      <c r="E69" s="80">
        <v>9</v>
      </c>
      <c r="F69" s="80">
        <v>139903</v>
      </c>
      <c r="G69" s="80">
        <v>29435</v>
      </c>
      <c r="H69" s="80">
        <v>1123493</v>
      </c>
      <c r="I69" s="334"/>
      <c r="J69" s="305">
        <v>2</v>
      </c>
      <c r="K69" s="28" t="s">
        <v>214</v>
      </c>
      <c r="L69" s="78">
        <v>0</v>
      </c>
      <c r="M69" s="78">
        <v>0</v>
      </c>
      <c r="N69" s="78">
        <v>31683</v>
      </c>
      <c r="O69" s="78">
        <v>71823</v>
      </c>
      <c r="P69" s="89">
        <v>103506</v>
      </c>
    </row>
    <row r="70" spans="1:16" ht="18" customHeight="1" x14ac:dyDescent="0.15">
      <c r="A70" s="308">
        <v>6</v>
      </c>
      <c r="B70" s="311">
        <v>1</v>
      </c>
      <c r="C70" s="21" t="s">
        <v>155</v>
      </c>
      <c r="D70" s="78">
        <v>105091</v>
      </c>
      <c r="E70" s="78">
        <v>1</v>
      </c>
      <c r="F70" s="78">
        <v>124994</v>
      </c>
      <c r="G70" s="78">
        <v>1</v>
      </c>
      <c r="H70" s="79">
        <v>230086</v>
      </c>
      <c r="I70" s="334"/>
      <c r="J70" s="306"/>
      <c r="K70" s="23" t="s">
        <v>215</v>
      </c>
      <c r="L70" s="72">
        <v>2006660</v>
      </c>
      <c r="M70" s="72">
        <v>19</v>
      </c>
      <c r="N70" s="72">
        <v>0</v>
      </c>
      <c r="O70" s="72">
        <v>0</v>
      </c>
      <c r="P70" s="81">
        <v>2006660</v>
      </c>
    </row>
    <row r="71" spans="1:16" ht="18" customHeight="1" x14ac:dyDescent="0.15">
      <c r="A71" s="309"/>
      <c r="B71" s="312"/>
      <c r="C71" s="24" t="s">
        <v>156</v>
      </c>
      <c r="D71" s="72">
        <v>0</v>
      </c>
      <c r="E71" s="72">
        <v>0</v>
      </c>
      <c r="F71" s="72">
        <v>0</v>
      </c>
      <c r="G71" s="72">
        <v>0</v>
      </c>
      <c r="H71" s="73">
        <v>0</v>
      </c>
      <c r="I71" s="334"/>
      <c r="J71" s="306"/>
      <c r="K71" s="35" t="s">
        <v>216</v>
      </c>
      <c r="L71" s="74">
        <v>0</v>
      </c>
      <c r="M71" s="74">
        <v>0</v>
      </c>
      <c r="N71" s="74">
        <v>0</v>
      </c>
      <c r="O71" s="74">
        <v>0</v>
      </c>
      <c r="P71" s="88">
        <v>0</v>
      </c>
    </row>
    <row r="72" spans="1:16" ht="18" customHeight="1" x14ac:dyDescent="0.15">
      <c r="A72" s="309"/>
      <c r="B72" s="312"/>
      <c r="C72" s="24" t="s">
        <v>157</v>
      </c>
      <c r="D72" s="72">
        <v>0</v>
      </c>
      <c r="E72" s="72">
        <v>0</v>
      </c>
      <c r="F72" s="72">
        <v>38021</v>
      </c>
      <c r="G72" s="72">
        <v>0</v>
      </c>
      <c r="H72" s="73">
        <v>38021</v>
      </c>
      <c r="I72" s="334"/>
      <c r="J72" s="307"/>
      <c r="K72" s="29" t="s">
        <v>404</v>
      </c>
      <c r="L72" s="82">
        <v>0</v>
      </c>
      <c r="M72" s="82">
        <v>0</v>
      </c>
      <c r="N72" s="82">
        <v>0</v>
      </c>
      <c r="O72" s="82">
        <v>126737</v>
      </c>
      <c r="P72" s="83">
        <v>126737</v>
      </c>
    </row>
    <row r="73" spans="1:16" ht="18" customHeight="1" x14ac:dyDescent="0.15">
      <c r="A73" s="309"/>
      <c r="B73" s="312"/>
      <c r="C73" s="24" t="s">
        <v>158</v>
      </c>
      <c r="D73" s="72">
        <v>0</v>
      </c>
      <c r="E73" s="72">
        <v>0</v>
      </c>
      <c r="F73" s="72">
        <v>105614</v>
      </c>
      <c r="G73" s="72">
        <v>0</v>
      </c>
      <c r="H73" s="73">
        <v>105614</v>
      </c>
      <c r="I73" s="335"/>
      <c r="J73" s="332" t="s">
        <v>110</v>
      </c>
      <c r="K73" s="315"/>
      <c r="L73" s="235">
        <v>2006660</v>
      </c>
      <c r="M73" s="235">
        <v>19</v>
      </c>
      <c r="N73" s="235">
        <v>31683</v>
      </c>
      <c r="O73" s="235">
        <v>198560</v>
      </c>
      <c r="P73" s="236">
        <v>2236903</v>
      </c>
    </row>
    <row r="74" spans="1:16" ht="18" customHeight="1" x14ac:dyDescent="0.15">
      <c r="A74" s="309"/>
      <c r="B74" s="312"/>
      <c r="C74" s="24" t="s">
        <v>159</v>
      </c>
      <c r="D74" s="72">
        <v>0</v>
      </c>
      <c r="E74" s="72">
        <v>0</v>
      </c>
      <c r="F74" s="72">
        <v>0</v>
      </c>
      <c r="G74" s="72">
        <v>0</v>
      </c>
      <c r="H74" s="73">
        <v>0</v>
      </c>
      <c r="I74" s="322" t="s">
        <v>274</v>
      </c>
      <c r="J74" s="323"/>
      <c r="K74" s="324"/>
      <c r="L74" s="80">
        <v>2323855</v>
      </c>
      <c r="M74" s="80">
        <v>22</v>
      </c>
      <c r="N74" s="80">
        <v>279033</v>
      </c>
      <c r="O74" s="80">
        <v>198561</v>
      </c>
      <c r="P74" s="86">
        <v>2801449</v>
      </c>
    </row>
    <row r="75" spans="1:16" ht="18" customHeight="1" x14ac:dyDescent="0.15">
      <c r="A75" s="309"/>
      <c r="B75" s="312"/>
      <c r="C75" s="24" t="s">
        <v>160</v>
      </c>
      <c r="D75" s="72">
        <v>0</v>
      </c>
      <c r="E75" s="72">
        <v>0</v>
      </c>
      <c r="F75" s="72">
        <v>57464</v>
      </c>
      <c r="G75" s="72">
        <v>0</v>
      </c>
      <c r="H75" s="73">
        <v>57464</v>
      </c>
      <c r="I75" s="308">
        <v>12</v>
      </c>
      <c r="J75" s="311">
        <v>1</v>
      </c>
      <c r="K75" s="24" t="s">
        <v>217</v>
      </c>
      <c r="L75" s="72">
        <v>0</v>
      </c>
      <c r="M75" s="72">
        <v>0</v>
      </c>
      <c r="N75" s="72">
        <v>0</v>
      </c>
      <c r="O75" s="72">
        <v>0</v>
      </c>
      <c r="P75" s="81">
        <v>0</v>
      </c>
    </row>
    <row r="76" spans="1:16" ht="18" customHeight="1" x14ac:dyDescent="0.15">
      <c r="A76" s="309"/>
      <c r="B76" s="314" t="s">
        <v>110</v>
      </c>
      <c r="C76" s="315"/>
      <c r="D76" s="235">
        <v>105091</v>
      </c>
      <c r="E76" s="235">
        <v>1</v>
      </c>
      <c r="F76" s="235">
        <v>326093</v>
      </c>
      <c r="G76" s="235">
        <v>1</v>
      </c>
      <c r="H76" s="235">
        <v>431185</v>
      </c>
      <c r="I76" s="338"/>
      <c r="J76" s="340"/>
      <c r="K76" s="24" t="s">
        <v>218</v>
      </c>
      <c r="L76" s="72">
        <v>0</v>
      </c>
      <c r="M76" s="72">
        <v>0</v>
      </c>
      <c r="N76" s="72">
        <v>0</v>
      </c>
      <c r="O76" s="72">
        <v>0</v>
      </c>
      <c r="P76" s="81">
        <v>0</v>
      </c>
    </row>
    <row r="77" spans="1:16" ht="18" customHeight="1" x14ac:dyDescent="0.15">
      <c r="A77" s="309"/>
      <c r="B77" s="311">
        <v>2</v>
      </c>
      <c r="C77" s="21" t="s">
        <v>161</v>
      </c>
      <c r="D77" s="78">
        <v>0</v>
      </c>
      <c r="E77" s="78">
        <v>0</v>
      </c>
      <c r="F77" s="78">
        <v>44507</v>
      </c>
      <c r="G77" s="78">
        <v>0</v>
      </c>
      <c r="H77" s="79">
        <v>44507</v>
      </c>
      <c r="I77" s="338"/>
      <c r="J77" s="341"/>
      <c r="K77" s="25" t="s">
        <v>219</v>
      </c>
      <c r="L77" s="74">
        <v>0</v>
      </c>
      <c r="M77" s="74">
        <v>0</v>
      </c>
      <c r="N77" s="74">
        <v>105967</v>
      </c>
      <c r="O77" s="74">
        <v>33</v>
      </c>
      <c r="P77" s="88">
        <v>106000</v>
      </c>
    </row>
    <row r="78" spans="1:16" ht="18" customHeight="1" x14ac:dyDescent="0.15">
      <c r="A78" s="309"/>
      <c r="B78" s="312"/>
      <c r="C78" s="24" t="s">
        <v>162</v>
      </c>
      <c r="D78" s="72">
        <v>0</v>
      </c>
      <c r="E78" s="72">
        <v>0</v>
      </c>
      <c r="F78" s="72">
        <v>0</v>
      </c>
      <c r="G78" s="72">
        <v>0</v>
      </c>
      <c r="H78" s="73">
        <v>0</v>
      </c>
      <c r="I78" s="338"/>
      <c r="J78" s="314" t="s">
        <v>110</v>
      </c>
      <c r="K78" s="315"/>
      <c r="L78" s="235">
        <v>0</v>
      </c>
      <c r="M78" s="235">
        <v>0</v>
      </c>
      <c r="N78" s="235">
        <v>105967</v>
      </c>
      <c r="O78" s="235">
        <v>33</v>
      </c>
      <c r="P78" s="236">
        <v>106000</v>
      </c>
    </row>
    <row r="79" spans="1:16" ht="18" customHeight="1" x14ac:dyDescent="0.15">
      <c r="A79" s="309"/>
      <c r="B79" s="313"/>
      <c r="C79" s="25" t="s">
        <v>163</v>
      </c>
      <c r="D79" s="74">
        <v>105967</v>
      </c>
      <c r="E79" s="74">
        <v>1</v>
      </c>
      <c r="F79" s="74">
        <v>0</v>
      </c>
      <c r="G79" s="74">
        <v>0</v>
      </c>
      <c r="H79" s="75">
        <v>105967</v>
      </c>
      <c r="I79" s="338"/>
      <c r="J79" s="327">
        <v>2</v>
      </c>
      <c r="K79" s="21" t="s">
        <v>220</v>
      </c>
      <c r="L79" s="78">
        <v>0</v>
      </c>
      <c r="M79" s="78">
        <v>0</v>
      </c>
      <c r="N79" s="78">
        <v>0</v>
      </c>
      <c r="O79" s="78">
        <v>0</v>
      </c>
      <c r="P79" s="89">
        <v>0</v>
      </c>
    </row>
    <row r="80" spans="1:16" ht="18" customHeight="1" x14ac:dyDescent="0.15">
      <c r="A80" s="310"/>
      <c r="B80" s="314" t="s">
        <v>110</v>
      </c>
      <c r="C80" s="315"/>
      <c r="D80" s="235">
        <v>105967</v>
      </c>
      <c r="E80" s="235">
        <v>1</v>
      </c>
      <c r="F80" s="235">
        <v>44507</v>
      </c>
      <c r="G80" s="235">
        <v>0</v>
      </c>
      <c r="H80" s="236">
        <v>150474</v>
      </c>
      <c r="I80" s="338"/>
      <c r="J80" s="328"/>
      <c r="K80" s="24" t="s">
        <v>262</v>
      </c>
      <c r="L80" s="72">
        <v>0</v>
      </c>
      <c r="M80" s="72">
        <v>0</v>
      </c>
      <c r="N80" s="72">
        <v>0</v>
      </c>
      <c r="O80" s="72">
        <v>0</v>
      </c>
      <c r="P80" s="81">
        <v>0</v>
      </c>
    </row>
    <row r="81" spans="1:16" ht="18" customHeight="1" x14ac:dyDescent="0.15">
      <c r="A81" s="322" t="s">
        <v>274</v>
      </c>
      <c r="B81" s="325"/>
      <c r="C81" s="326"/>
      <c r="D81" s="80">
        <v>211058</v>
      </c>
      <c r="E81" s="80">
        <v>2</v>
      </c>
      <c r="F81" s="80">
        <v>370600</v>
      </c>
      <c r="G81" s="80">
        <v>1</v>
      </c>
      <c r="H81" s="86">
        <v>581659</v>
      </c>
      <c r="I81" s="338"/>
      <c r="J81" s="328"/>
      <c r="K81" s="24" t="s">
        <v>222</v>
      </c>
      <c r="L81" s="72">
        <v>0</v>
      </c>
      <c r="M81" s="72">
        <v>0</v>
      </c>
      <c r="N81" s="72">
        <v>0</v>
      </c>
      <c r="O81" s="72">
        <v>0</v>
      </c>
      <c r="P81" s="81">
        <v>0</v>
      </c>
    </row>
    <row r="82" spans="1:16" ht="18" customHeight="1" x14ac:dyDescent="0.15">
      <c r="A82" s="55"/>
      <c r="B82" s="56"/>
      <c r="C82" s="57"/>
      <c r="D82" s="58"/>
      <c r="E82" s="58"/>
      <c r="F82" s="58"/>
      <c r="G82" s="58"/>
      <c r="H82" s="59"/>
      <c r="I82" s="339"/>
      <c r="J82" s="314" t="s">
        <v>110</v>
      </c>
      <c r="K82" s="315"/>
      <c r="L82" s="235">
        <v>0</v>
      </c>
      <c r="M82" s="235">
        <v>0</v>
      </c>
      <c r="N82" s="235">
        <v>0</v>
      </c>
      <c r="O82" s="235">
        <v>0</v>
      </c>
      <c r="P82" s="236">
        <v>0</v>
      </c>
    </row>
    <row r="83" spans="1:16" ht="18" customHeight="1" x14ac:dyDescent="0.15">
      <c r="A83" s="60"/>
      <c r="B83" s="61"/>
      <c r="C83" s="62"/>
      <c r="D83" s="63"/>
      <c r="E83" s="63"/>
      <c r="F83" s="63"/>
      <c r="G83" s="63"/>
      <c r="H83" s="64"/>
      <c r="I83" s="325" t="s">
        <v>274</v>
      </c>
      <c r="J83" s="323"/>
      <c r="K83" s="324"/>
      <c r="L83" s="80">
        <v>0</v>
      </c>
      <c r="M83" s="80">
        <v>0</v>
      </c>
      <c r="N83" s="80">
        <v>105967</v>
      </c>
      <c r="O83" s="80">
        <v>33</v>
      </c>
      <c r="P83" s="86">
        <v>106000</v>
      </c>
    </row>
    <row r="84" spans="1:16" ht="18" customHeight="1" x14ac:dyDescent="0.15">
      <c r="A84" s="65"/>
      <c r="B84" s="66"/>
      <c r="C84" s="67"/>
      <c r="D84" s="68"/>
      <c r="E84" s="68"/>
      <c r="F84" s="68"/>
      <c r="G84" s="68"/>
      <c r="H84" s="69"/>
      <c r="I84" s="336" t="s">
        <v>279</v>
      </c>
      <c r="J84" s="336"/>
      <c r="K84" s="337"/>
      <c r="L84" s="240">
        <f>SUM(D4:D81,L4:L83)/3</f>
        <v>10989017</v>
      </c>
      <c r="M84" s="240">
        <f t="shared" ref="M84:P84" si="0">SUM(E4:E81,M4:M83)/3</f>
        <v>104</v>
      </c>
      <c r="N84" s="240">
        <f t="shared" si="0"/>
        <v>2862104</v>
      </c>
      <c r="O84" s="240">
        <f t="shared" si="0"/>
        <v>338009</v>
      </c>
      <c r="P84" s="241">
        <f t="shared" si="0"/>
        <v>14189130</v>
      </c>
    </row>
    <row r="85" spans="1:16" ht="18.75" customHeight="1" x14ac:dyDescent="0.15"/>
    <row r="86" spans="1:16" s="36" customFormat="1" ht="18.75" customHeight="1" x14ac:dyDescent="0.15">
      <c r="K86" s="37"/>
      <c r="L86" s="22"/>
      <c r="M86" s="22"/>
      <c r="N86" s="22"/>
      <c r="O86" s="22"/>
      <c r="P86" s="22"/>
    </row>
    <row r="87" spans="1:16" s="36" customFormat="1" ht="18.75" customHeight="1" x14ac:dyDescent="0.15">
      <c r="K87" s="37"/>
      <c r="L87" s="22"/>
      <c r="M87" s="22"/>
      <c r="N87" s="22"/>
      <c r="O87" s="22"/>
      <c r="P87" s="22"/>
    </row>
    <row r="88" spans="1:16" s="36" customFormat="1" ht="18.75" customHeight="1" x14ac:dyDescent="0.15">
      <c r="K88" s="37"/>
      <c r="L88" s="22"/>
      <c r="M88" s="22"/>
      <c r="N88" s="22"/>
      <c r="O88" s="22"/>
      <c r="P88" s="22"/>
    </row>
    <row r="89" spans="1:16" s="36" customFormat="1" ht="18.75" customHeight="1" x14ac:dyDescent="0.15">
      <c r="K89" s="37"/>
      <c r="L89" s="22"/>
      <c r="M89" s="22"/>
      <c r="N89" s="22"/>
      <c r="O89" s="22"/>
      <c r="P89" s="22"/>
    </row>
    <row r="90" spans="1:16" s="36" customFormat="1" ht="18.75" customHeight="1" x14ac:dyDescent="0.15">
      <c r="K90" s="37"/>
      <c r="L90" s="22"/>
      <c r="M90" s="22"/>
      <c r="N90" s="22"/>
      <c r="O90" s="22"/>
      <c r="P90" s="22"/>
    </row>
    <row r="91" spans="1:16" s="36" customFormat="1" ht="18.75" customHeight="1" x14ac:dyDescent="0.15">
      <c r="K91" s="37"/>
      <c r="L91" s="22"/>
      <c r="M91" s="22"/>
      <c r="N91" s="22"/>
      <c r="O91" s="22"/>
      <c r="P91" s="22"/>
    </row>
    <row r="92" spans="1:16" s="36" customFormat="1" ht="18.75" customHeight="1" x14ac:dyDescent="0.15">
      <c r="K92" s="37"/>
      <c r="L92" s="22"/>
      <c r="M92" s="22"/>
      <c r="N92" s="22"/>
      <c r="O92" s="22"/>
      <c r="P92" s="22"/>
    </row>
    <row r="93" spans="1:16" s="36" customFormat="1" ht="18.75" customHeight="1" x14ac:dyDescent="0.15">
      <c r="K93" s="37"/>
      <c r="L93" s="22"/>
      <c r="M93" s="22"/>
      <c r="N93" s="22"/>
      <c r="O93" s="22"/>
      <c r="P93" s="22"/>
    </row>
    <row r="94" spans="1:16" s="36" customFormat="1" ht="18.75" customHeight="1" x14ac:dyDescent="0.15">
      <c r="K94" s="37"/>
      <c r="L94" s="22"/>
      <c r="M94" s="22"/>
      <c r="N94" s="22"/>
      <c r="O94" s="22"/>
      <c r="P94" s="22"/>
    </row>
    <row r="95" spans="1:16" s="36" customFormat="1" ht="18.75" customHeight="1" x14ac:dyDescent="0.15">
      <c r="K95" s="37"/>
      <c r="L95" s="22"/>
      <c r="M95" s="22"/>
      <c r="N95" s="22"/>
      <c r="O95" s="22"/>
      <c r="P95" s="22"/>
    </row>
    <row r="96" spans="1:16" s="36" customFormat="1" ht="18.75" customHeight="1" x14ac:dyDescent="0.15">
      <c r="K96" s="37"/>
      <c r="L96" s="22"/>
      <c r="M96" s="22"/>
      <c r="N96" s="22"/>
      <c r="O96" s="22"/>
      <c r="P96" s="22"/>
    </row>
    <row r="97" spans="11:16" s="36" customFormat="1" ht="18.75" customHeight="1" x14ac:dyDescent="0.15">
      <c r="K97" s="37"/>
      <c r="L97" s="22"/>
      <c r="M97" s="22"/>
      <c r="N97" s="22"/>
      <c r="O97" s="22"/>
      <c r="P97" s="22"/>
    </row>
    <row r="98" spans="11:16" s="36" customFormat="1" ht="18.75" customHeight="1" x14ac:dyDescent="0.15">
      <c r="K98" s="37"/>
      <c r="L98" s="22"/>
      <c r="M98" s="22"/>
      <c r="N98" s="22"/>
      <c r="O98" s="22"/>
      <c r="P98" s="22"/>
    </row>
    <row r="99" spans="11:16" s="36" customFormat="1" ht="18.75" customHeight="1" x14ac:dyDescent="0.15">
      <c r="K99" s="37"/>
      <c r="L99" s="22"/>
      <c r="M99" s="22"/>
      <c r="N99" s="22"/>
      <c r="O99" s="22"/>
      <c r="P99" s="22"/>
    </row>
    <row r="100" spans="11:16" s="36" customFormat="1" ht="18.75" customHeight="1" x14ac:dyDescent="0.15">
      <c r="K100" s="37"/>
      <c r="L100" s="22"/>
      <c r="M100" s="22"/>
      <c r="N100" s="22"/>
      <c r="O100" s="22"/>
      <c r="P100" s="22"/>
    </row>
    <row r="101" spans="11:16" s="36" customFormat="1" ht="18.75" customHeight="1" x14ac:dyDescent="0.15">
      <c r="K101" s="37"/>
      <c r="L101" s="22"/>
      <c r="M101" s="22"/>
      <c r="N101" s="22"/>
      <c r="O101" s="22"/>
      <c r="P101" s="22"/>
    </row>
    <row r="102" spans="11:16" s="36" customFormat="1" ht="18.75" customHeight="1" x14ac:dyDescent="0.15">
      <c r="K102" s="37"/>
      <c r="L102" s="22"/>
      <c r="M102" s="22"/>
      <c r="N102" s="22"/>
      <c r="O102" s="22"/>
      <c r="P102" s="22"/>
    </row>
    <row r="103" spans="11:16" s="36" customFormat="1" ht="18.75" customHeight="1" x14ac:dyDescent="0.15">
      <c r="K103" s="37"/>
      <c r="L103" s="22"/>
      <c r="M103" s="22"/>
      <c r="N103" s="22"/>
      <c r="O103" s="22"/>
      <c r="P103" s="22"/>
    </row>
    <row r="104" spans="11:16" s="36" customFormat="1" ht="18.75" customHeight="1" x14ac:dyDescent="0.15">
      <c r="K104" s="37"/>
      <c r="L104" s="22"/>
      <c r="M104" s="22"/>
      <c r="N104" s="22"/>
      <c r="O104" s="22"/>
      <c r="P104" s="22"/>
    </row>
    <row r="105" spans="11:16" s="36" customFormat="1" ht="18.75" customHeight="1" x14ac:dyDescent="0.15">
      <c r="K105" s="37"/>
      <c r="L105" s="22"/>
      <c r="M105" s="22"/>
      <c r="N105" s="22"/>
      <c r="O105" s="22"/>
      <c r="P105" s="22"/>
    </row>
    <row r="106" spans="11:16" s="36" customFormat="1" ht="18.75" customHeight="1" x14ac:dyDescent="0.15">
      <c r="K106" s="37"/>
      <c r="L106" s="22"/>
      <c r="M106" s="22"/>
      <c r="N106" s="22"/>
      <c r="O106" s="22"/>
      <c r="P106" s="22"/>
    </row>
    <row r="107" spans="11:16" s="36" customFormat="1" ht="18.75" customHeight="1" x14ac:dyDescent="0.15">
      <c r="K107" s="37"/>
      <c r="L107" s="22"/>
      <c r="M107" s="22"/>
      <c r="N107" s="22"/>
      <c r="O107" s="22"/>
      <c r="P107" s="22"/>
    </row>
    <row r="108" spans="11:16" s="36" customFormat="1" ht="18.75" customHeight="1" x14ac:dyDescent="0.15">
      <c r="K108" s="37"/>
      <c r="L108" s="22"/>
      <c r="M108" s="22"/>
      <c r="N108" s="22"/>
      <c r="O108" s="22"/>
      <c r="P108" s="22"/>
    </row>
    <row r="109" spans="11:16" s="36" customFormat="1" ht="18.75" customHeight="1" x14ac:dyDescent="0.15">
      <c r="K109" s="37"/>
      <c r="L109" s="22"/>
      <c r="M109" s="22"/>
      <c r="N109" s="22"/>
      <c r="O109" s="22"/>
      <c r="P109" s="22"/>
    </row>
    <row r="110" spans="11:16" s="36" customFormat="1" ht="18.75" customHeight="1" x14ac:dyDescent="0.15">
      <c r="K110" s="37"/>
      <c r="L110" s="22"/>
      <c r="M110" s="22"/>
      <c r="N110" s="22"/>
      <c r="O110" s="22"/>
      <c r="P110" s="22"/>
    </row>
    <row r="111" spans="11:16" s="36" customFormat="1" ht="18.75" customHeight="1" x14ac:dyDescent="0.15">
      <c r="K111" s="37"/>
      <c r="L111" s="22"/>
      <c r="M111" s="22"/>
      <c r="N111" s="22"/>
      <c r="O111" s="22"/>
      <c r="P111" s="22"/>
    </row>
    <row r="112" spans="11:16" s="36" customFormat="1" ht="18.75" customHeight="1" x14ac:dyDescent="0.15">
      <c r="K112" s="37"/>
      <c r="L112" s="22"/>
      <c r="M112" s="22"/>
      <c r="N112" s="22"/>
      <c r="O112" s="22"/>
      <c r="P112" s="22"/>
    </row>
    <row r="113" spans="11:16" s="36" customFormat="1" ht="18.75" customHeight="1" x14ac:dyDescent="0.15">
      <c r="K113" s="37"/>
      <c r="L113" s="22"/>
      <c r="M113" s="22"/>
      <c r="N113" s="22"/>
      <c r="O113" s="22"/>
      <c r="P113" s="22"/>
    </row>
    <row r="114" spans="11:16" s="36" customFormat="1" ht="18.75" customHeight="1" x14ac:dyDescent="0.15">
      <c r="K114" s="37"/>
      <c r="L114" s="22"/>
      <c r="M114" s="22"/>
      <c r="N114" s="22"/>
      <c r="O114" s="22"/>
      <c r="P114" s="22"/>
    </row>
    <row r="115" spans="11:16" s="36" customFormat="1" ht="18.75" customHeight="1" x14ac:dyDescent="0.15">
      <c r="K115" s="37"/>
      <c r="L115" s="22"/>
      <c r="M115" s="22"/>
      <c r="N115" s="22"/>
      <c r="O115" s="22"/>
      <c r="P115" s="22"/>
    </row>
    <row r="116" spans="11:16" s="36" customFormat="1" ht="18.75" customHeight="1" x14ac:dyDescent="0.15">
      <c r="K116" s="37"/>
      <c r="L116" s="22"/>
      <c r="M116" s="22"/>
      <c r="N116" s="22"/>
      <c r="O116" s="22"/>
      <c r="P116" s="22"/>
    </row>
    <row r="117" spans="11:16" s="36" customFormat="1" ht="18.75" customHeight="1" x14ac:dyDescent="0.15">
      <c r="K117" s="37"/>
      <c r="L117" s="22"/>
      <c r="M117" s="22"/>
      <c r="N117" s="22"/>
      <c r="O117" s="22"/>
      <c r="P117" s="22"/>
    </row>
    <row r="118" spans="11:16" s="36" customFormat="1" ht="18.75" customHeight="1" x14ac:dyDescent="0.15">
      <c r="K118" s="37"/>
      <c r="L118" s="22"/>
      <c r="M118" s="22"/>
      <c r="N118" s="22"/>
      <c r="O118" s="22"/>
      <c r="P118" s="22"/>
    </row>
    <row r="119" spans="11:16" s="36" customFormat="1" ht="18.75" customHeight="1" x14ac:dyDescent="0.15">
      <c r="K119" s="37"/>
      <c r="L119" s="22"/>
      <c r="M119" s="22"/>
      <c r="N119" s="22"/>
      <c r="O119" s="22"/>
      <c r="P119" s="22"/>
    </row>
    <row r="120" spans="11:16" s="36" customFormat="1" ht="18.75" customHeight="1" x14ac:dyDescent="0.15">
      <c r="K120" s="37"/>
      <c r="L120" s="22"/>
      <c r="M120" s="22"/>
      <c r="N120" s="22"/>
      <c r="O120" s="22"/>
      <c r="P120" s="22"/>
    </row>
    <row r="121" spans="11:16" s="36" customFormat="1" ht="18.75" customHeight="1" x14ac:dyDescent="0.15">
      <c r="K121" s="37"/>
      <c r="L121" s="22"/>
      <c r="M121" s="22"/>
      <c r="N121" s="22"/>
      <c r="O121" s="22"/>
      <c r="P121" s="22"/>
    </row>
    <row r="122" spans="11:16" s="36" customFormat="1" ht="18.75" customHeight="1" x14ac:dyDescent="0.15">
      <c r="K122" s="37"/>
      <c r="L122" s="22"/>
      <c r="M122" s="22"/>
      <c r="N122" s="22"/>
      <c r="O122" s="22"/>
      <c r="P122" s="22"/>
    </row>
    <row r="123" spans="11:16" s="36" customFormat="1" ht="18.75" customHeight="1" x14ac:dyDescent="0.15">
      <c r="K123" s="37"/>
      <c r="L123" s="22"/>
      <c r="M123" s="22"/>
      <c r="N123" s="22"/>
      <c r="O123" s="22"/>
      <c r="P123" s="22"/>
    </row>
    <row r="124" spans="11:16" s="36" customFormat="1" ht="18.75" customHeight="1" x14ac:dyDescent="0.15">
      <c r="K124" s="37"/>
      <c r="L124" s="22"/>
      <c r="M124" s="22"/>
      <c r="N124" s="22"/>
      <c r="O124" s="22"/>
      <c r="P124" s="22"/>
    </row>
    <row r="125" spans="11:16" s="36" customFormat="1" ht="18.75" customHeight="1" x14ac:dyDescent="0.15">
      <c r="K125" s="37"/>
      <c r="L125" s="22"/>
      <c r="M125" s="22"/>
      <c r="N125" s="22"/>
      <c r="O125" s="22"/>
      <c r="P125" s="22"/>
    </row>
    <row r="126" spans="11:16" s="36" customFormat="1" ht="18.75" customHeight="1" x14ac:dyDescent="0.15">
      <c r="K126" s="37"/>
      <c r="L126" s="22"/>
      <c r="M126" s="22"/>
      <c r="N126" s="22"/>
      <c r="O126" s="22"/>
      <c r="P126" s="22"/>
    </row>
    <row r="127" spans="11:16" s="36" customFormat="1" ht="18.75" customHeight="1" x14ac:dyDescent="0.15">
      <c r="K127" s="37"/>
      <c r="L127" s="22"/>
      <c r="M127" s="22"/>
      <c r="N127" s="22"/>
      <c r="O127" s="22"/>
      <c r="P127" s="22"/>
    </row>
    <row r="128" spans="11:16" s="36" customFormat="1" ht="18.75" customHeight="1" x14ac:dyDescent="0.15">
      <c r="K128" s="37"/>
      <c r="L128" s="22"/>
      <c r="M128" s="22"/>
      <c r="N128" s="22"/>
      <c r="O128" s="22"/>
      <c r="P128" s="22"/>
    </row>
    <row r="129" spans="11:16" s="36" customFormat="1" ht="18.75" customHeight="1" x14ac:dyDescent="0.15">
      <c r="K129" s="37"/>
      <c r="L129" s="22"/>
      <c r="M129" s="22"/>
      <c r="N129" s="22"/>
      <c r="O129" s="22"/>
      <c r="P129" s="22"/>
    </row>
    <row r="130" spans="11:16" s="36" customFormat="1" ht="18.75" customHeight="1" x14ac:dyDescent="0.15">
      <c r="K130" s="37"/>
      <c r="L130" s="22"/>
      <c r="M130" s="22"/>
      <c r="N130" s="22"/>
      <c r="O130" s="22"/>
      <c r="P130" s="22"/>
    </row>
    <row r="131" spans="11:16" s="36" customFormat="1" ht="18.75" customHeight="1" x14ac:dyDescent="0.15">
      <c r="K131" s="37"/>
      <c r="L131" s="22"/>
      <c r="M131" s="22"/>
      <c r="N131" s="22"/>
      <c r="O131" s="22"/>
      <c r="P131" s="22"/>
    </row>
    <row r="132" spans="11:16" s="36" customFormat="1" ht="18.75" customHeight="1" x14ac:dyDescent="0.15">
      <c r="K132" s="37"/>
      <c r="L132" s="22"/>
      <c r="M132" s="22"/>
      <c r="N132" s="22"/>
      <c r="O132" s="22"/>
      <c r="P132" s="22"/>
    </row>
    <row r="133" spans="11:16" s="36" customFormat="1" ht="18.75" customHeight="1" x14ac:dyDescent="0.15">
      <c r="K133" s="37"/>
      <c r="L133" s="22"/>
      <c r="M133" s="22"/>
      <c r="N133" s="22"/>
      <c r="O133" s="22"/>
      <c r="P133" s="22"/>
    </row>
    <row r="134" spans="11:16" s="36" customFormat="1" ht="18.75" customHeight="1" x14ac:dyDescent="0.15">
      <c r="K134" s="37"/>
      <c r="L134" s="22"/>
      <c r="M134" s="22"/>
      <c r="N134" s="22"/>
      <c r="O134" s="22"/>
      <c r="P134" s="22"/>
    </row>
    <row r="135" spans="11:16" s="36" customFormat="1" ht="18.75" customHeight="1" x14ac:dyDescent="0.15">
      <c r="K135" s="37"/>
      <c r="L135" s="22"/>
      <c r="M135" s="22"/>
      <c r="N135" s="22"/>
      <c r="O135" s="22"/>
      <c r="P135" s="22"/>
    </row>
    <row r="136" spans="11:16" s="36" customFormat="1" ht="18.75" customHeight="1" x14ac:dyDescent="0.15">
      <c r="K136" s="37"/>
      <c r="L136" s="22"/>
      <c r="M136" s="22"/>
      <c r="N136" s="22"/>
      <c r="O136" s="22"/>
      <c r="P136" s="22"/>
    </row>
    <row r="137" spans="11:16" s="36" customFormat="1" ht="18.75" customHeight="1" x14ac:dyDescent="0.15">
      <c r="K137" s="37"/>
      <c r="L137" s="22"/>
      <c r="M137" s="22"/>
      <c r="N137" s="22"/>
      <c r="O137" s="22"/>
      <c r="P137" s="22"/>
    </row>
    <row r="138" spans="11:16" s="36" customFormat="1" ht="18.75" customHeight="1" x14ac:dyDescent="0.15">
      <c r="K138" s="37"/>
      <c r="L138" s="22"/>
      <c r="M138" s="22"/>
      <c r="N138" s="22"/>
      <c r="O138" s="22"/>
      <c r="P138" s="22"/>
    </row>
    <row r="139" spans="11:16" s="36" customFormat="1" ht="18.75" customHeight="1" x14ac:dyDescent="0.15">
      <c r="K139" s="37"/>
      <c r="L139" s="22"/>
      <c r="M139" s="22"/>
      <c r="N139" s="22"/>
      <c r="O139" s="22"/>
      <c r="P139" s="22"/>
    </row>
    <row r="140" spans="11:16" s="36" customFormat="1" ht="18.75" customHeight="1" x14ac:dyDescent="0.15">
      <c r="K140" s="37"/>
      <c r="L140" s="22"/>
      <c r="M140" s="22"/>
      <c r="N140" s="22"/>
      <c r="O140" s="22"/>
      <c r="P140" s="22"/>
    </row>
    <row r="141" spans="11:16" s="36" customFormat="1" ht="18.75" customHeight="1" x14ac:dyDescent="0.15">
      <c r="K141" s="37"/>
      <c r="L141" s="22"/>
      <c r="M141" s="22"/>
      <c r="N141" s="22"/>
      <c r="O141" s="22"/>
      <c r="P141" s="22"/>
    </row>
    <row r="142" spans="11:16" s="36" customFormat="1" ht="18.75" customHeight="1" x14ac:dyDescent="0.15">
      <c r="K142" s="37"/>
      <c r="L142" s="22"/>
      <c r="M142" s="22"/>
      <c r="N142" s="22"/>
      <c r="O142" s="22"/>
      <c r="P142" s="22"/>
    </row>
    <row r="143" spans="11:16" s="36" customFormat="1" ht="18.75" customHeight="1" x14ac:dyDescent="0.15">
      <c r="K143" s="37"/>
      <c r="L143" s="22"/>
      <c r="M143" s="22"/>
      <c r="N143" s="22"/>
      <c r="O143" s="22"/>
      <c r="P143" s="22"/>
    </row>
    <row r="144" spans="11:16" s="36" customFormat="1" ht="18.75" customHeight="1" x14ac:dyDescent="0.15">
      <c r="K144" s="37"/>
      <c r="L144" s="22"/>
      <c r="M144" s="22"/>
      <c r="N144" s="22"/>
      <c r="O144" s="22"/>
      <c r="P144" s="22"/>
    </row>
    <row r="145" spans="11:16" s="36" customFormat="1" ht="18.75" customHeight="1" x14ac:dyDescent="0.15">
      <c r="K145" s="37"/>
      <c r="L145" s="22"/>
      <c r="M145" s="22"/>
      <c r="N145" s="22"/>
      <c r="O145" s="22"/>
      <c r="P145" s="22"/>
    </row>
    <row r="146" spans="11:16" s="36" customFormat="1" ht="18.75" customHeight="1" x14ac:dyDescent="0.15">
      <c r="K146" s="37"/>
      <c r="L146" s="22"/>
      <c r="M146" s="22"/>
      <c r="N146" s="22"/>
      <c r="O146" s="22"/>
      <c r="P146" s="22"/>
    </row>
    <row r="147" spans="11:16" s="36" customFormat="1" ht="18.75" customHeight="1" x14ac:dyDescent="0.15">
      <c r="K147" s="37"/>
      <c r="L147" s="22"/>
      <c r="M147" s="22"/>
      <c r="N147" s="22"/>
      <c r="O147" s="22"/>
      <c r="P147" s="22"/>
    </row>
    <row r="148" spans="11:16" s="36" customFormat="1" ht="18.75" customHeight="1" x14ac:dyDescent="0.15">
      <c r="K148" s="37"/>
      <c r="L148" s="22"/>
      <c r="M148" s="22"/>
      <c r="N148" s="22"/>
      <c r="O148" s="22"/>
      <c r="P148" s="22"/>
    </row>
    <row r="149" spans="11:16" ht="18.75" customHeight="1" x14ac:dyDescent="0.15"/>
    <row r="150" spans="11:16" ht="18.75" customHeight="1" x14ac:dyDescent="0.15"/>
    <row r="151" spans="11:16" ht="18.75" customHeight="1" x14ac:dyDescent="0.15"/>
    <row r="152" spans="11:16" ht="18.75" customHeight="1" x14ac:dyDescent="0.15"/>
    <row r="153" spans="11:16" ht="18.75" customHeight="1" x14ac:dyDescent="0.15"/>
    <row r="154" spans="11:16" ht="18.75" customHeight="1" x14ac:dyDescent="0.15"/>
    <row r="155" spans="11:16" ht="18.75" customHeight="1" x14ac:dyDescent="0.15"/>
    <row r="156" spans="11:16" ht="18.75" customHeight="1" x14ac:dyDescent="0.15"/>
    <row r="157" spans="11:16" ht="18.75" customHeight="1" x14ac:dyDescent="0.15"/>
    <row r="158" spans="11:16" ht="18.75" customHeight="1" x14ac:dyDescent="0.15"/>
    <row r="161" ht="14.25" customHeight="1" x14ac:dyDescent="0.15"/>
    <row r="162" ht="14.25" customHeight="1" x14ac:dyDescent="0.15"/>
    <row r="163" ht="14.25" customHeight="1" x14ac:dyDescent="0.15"/>
  </sheetData>
  <mergeCells count="83">
    <mergeCell ref="I83:K83"/>
    <mergeCell ref="I84:K84"/>
    <mergeCell ref="I75:I82"/>
    <mergeCell ref="J75:J77"/>
    <mergeCell ref="B76:C76"/>
    <mergeCell ref="B77:B79"/>
    <mergeCell ref="J78:K78"/>
    <mergeCell ref="J79:J81"/>
    <mergeCell ref="B80:C80"/>
    <mergeCell ref="A81:C81"/>
    <mergeCell ref="J82:K82"/>
    <mergeCell ref="B52:B54"/>
    <mergeCell ref="J52:K52"/>
    <mergeCell ref="I53:K53"/>
    <mergeCell ref="I54:I63"/>
    <mergeCell ref="J54:J56"/>
    <mergeCell ref="B55:C55"/>
    <mergeCell ref="A56:C56"/>
    <mergeCell ref="A57:A68"/>
    <mergeCell ref="B57:B61"/>
    <mergeCell ref="J57:K57"/>
    <mergeCell ref="J58:J62"/>
    <mergeCell ref="B62:C62"/>
    <mergeCell ref="B63:B67"/>
    <mergeCell ref="J63:K63"/>
    <mergeCell ref="I64:K64"/>
    <mergeCell ref="I65:I73"/>
    <mergeCell ref="J65:J67"/>
    <mergeCell ref="B68:C68"/>
    <mergeCell ref="J68:K68"/>
    <mergeCell ref="A69:C69"/>
    <mergeCell ref="J69:J72"/>
    <mergeCell ref="A70:A80"/>
    <mergeCell ref="B70:B75"/>
    <mergeCell ref="J73:K73"/>
    <mergeCell ref="I74:K74"/>
    <mergeCell ref="B36:C36"/>
    <mergeCell ref="B37:B43"/>
    <mergeCell ref="J39:K39"/>
    <mergeCell ref="J40:J45"/>
    <mergeCell ref="B44:C44"/>
    <mergeCell ref="A45:C45"/>
    <mergeCell ref="A32:A44"/>
    <mergeCell ref="B32:B35"/>
    <mergeCell ref="I32:K32"/>
    <mergeCell ref="I33:I52"/>
    <mergeCell ref="J33:J38"/>
    <mergeCell ref="A46:A55"/>
    <mergeCell ref="B46:B50"/>
    <mergeCell ref="J46:K46"/>
    <mergeCell ref="J47:J51"/>
    <mergeCell ref="B51:C51"/>
    <mergeCell ref="J25:K25"/>
    <mergeCell ref="J26:J30"/>
    <mergeCell ref="B30:C30"/>
    <mergeCell ref="A31:C31"/>
    <mergeCell ref="J31:K31"/>
    <mergeCell ref="I14:I31"/>
    <mergeCell ref="J14:J19"/>
    <mergeCell ref="B16:C16"/>
    <mergeCell ref="A17:C17"/>
    <mergeCell ref="A18:A30"/>
    <mergeCell ref="B18:B23"/>
    <mergeCell ref="J20:K20"/>
    <mergeCell ref="J21:J24"/>
    <mergeCell ref="B24:C24"/>
    <mergeCell ref="B25:B29"/>
    <mergeCell ref="A4:A16"/>
    <mergeCell ref="B4:B9"/>
    <mergeCell ref="I4:I12"/>
    <mergeCell ref="J4:J6"/>
    <mergeCell ref="J7:K7"/>
    <mergeCell ref="J8:J11"/>
    <mergeCell ref="B10:C10"/>
    <mergeCell ref="B11:B15"/>
    <mergeCell ref="J12:K12"/>
    <mergeCell ref="I13:K13"/>
    <mergeCell ref="C1:K1"/>
    <mergeCell ref="L1:P1"/>
    <mergeCell ref="D2:F2"/>
    <mergeCell ref="G2:G3"/>
    <mergeCell ref="L2:N2"/>
    <mergeCell ref="O2:O3"/>
  </mergeCells>
  <phoneticPr fontId="22"/>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12月お知らせ</vt:lpstr>
      <vt:lpstr>アクティビティ集計表</vt:lpstr>
      <vt:lpstr>会員動静</vt:lpstr>
      <vt:lpstr>LCIF </vt:lpstr>
      <vt:lpstr>'12月お知らせ'!Print_Area</vt:lpstr>
      <vt:lpstr>'LCIF '!Print_Area</vt:lpstr>
      <vt:lpstr>アクティビティ集計表!Print_Area</vt:lpstr>
      <vt:lpstr>会員動静!Print_Area</vt:lpstr>
      <vt:lpstr>アクティビティ集計表!Print_Titles</vt:lpstr>
      <vt:lpstr>会員動静!Print_Titles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captain matsumoto</cp:lastModifiedBy>
  <cp:revision/>
  <cp:lastPrinted>2021-01-26T07:15:39Z</cp:lastPrinted>
  <dcterms:created xsi:type="dcterms:W3CDTF">2016-10-07T07:11:28Z</dcterms:created>
  <dcterms:modified xsi:type="dcterms:W3CDTF">2021-01-26T22:04:00Z</dcterms:modified>
  <cp:category/>
  <cp:contentStatus/>
</cp:coreProperties>
</file>