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G:\333-C地区\統計_マンスリーレポートサイトへなど\"/>
    </mc:Choice>
  </mc:AlternateContent>
  <xr:revisionPtr revIDLastSave="0" documentId="8_{AF4571E9-7844-4EFE-9BB2-953FE05A9483}" xr6:coauthVersionLast="45" xr6:coauthVersionMax="45" xr10:uidLastSave="{00000000-0000-0000-0000-000000000000}"/>
  <bookViews>
    <workbookView xWindow="960" yWindow="885" windowWidth="31455" windowHeight="20100" tabRatio="601" xr2:uid="{00000000-000D-0000-FFFF-FFFF00000000}"/>
  </bookViews>
  <sheets>
    <sheet name="８月お知らせ" sheetId="1" r:id="rId1"/>
    <sheet name="アクティビティ集計表" sheetId="99" r:id="rId2"/>
    <sheet name="会員動静" sheetId="98" r:id="rId3"/>
    <sheet name="LCIF" sheetId="92" r:id="rId4"/>
  </sheets>
  <definedNames>
    <definedName name="_xlnm.Print_Area" localSheetId="0">'８月お知らせ'!$A$1:$A$179</definedName>
    <definedName name="_xlnm.Print_Area" localSheetId="3">LCIF!$A$1:$P$84</definedName>
    <definedName name="_xlnm.Print_Area" localSheetId="1">アクティビティ集計表!$A$5:$O$163</definedName>
    <definedName name="_xlnm.Print_Area" localSheetId="2">会員動静!$A$4:$M$124</definedName>
    <definedName name="_xlnm.Print_Titles" localSheetId="1">アクティビティ集計表!$1:$4</definedName>
    <definedName name="_xlnm.Print_Titles" localSheetId="2">会員動静!$1:$3</definedName>
  </definedNames>
  <calcPr calcId="191028"/>
</workbook>
</file>

<file path=xl/calcChain.xml><?xml version="1.0" encoding="utf-8"?>
<calcChain xmlns="http://schemas.openxmlformats.org/spreadsheetml/2006/main">
  <c r="P84" i="92" l="1"/>
  <c r="O84" i="92"/>
  <c r="N84" i="92"/>
  <c r="M84" i="92"/>
  <c r="L84" i="92"/>
  <c r="K124" i="98" l="1"/>
  <c r="L123" i="98"/>
  <c r="L120" i="98"/>
  <c r="M123" i="98" s="1"/>
  <c r="L117" i="98"/>
  <c r="L113" i="98"/>
  <c r="L110" i="98"/>
  <c r="L105" i="98"/>
  <c r="M110" i="98" s="1"/>
  <c r="L102" i="98"/>
  <c r="L97" i="98"/>
  <c r="L91" i="98"/>
  <c r="M102" i="98" s="1"/>
  <c r="L85" i="98"/>
  <c r="L80" i="98"/>
  <c r="L76" i="98"/>
  <c r="M85" i="98" s="1"/>
  <c r="L70" i="98"/>
  <c r="L66" i="98"/>
  <c r="M70" i="98" s="1"/>
  <c r="L63" i="98"/>
  <c r="L60" i="98"/>
  <c r="M63" i="98" s="1"/>
  <c r="L54" i="98"/>
  <c r="L49" i="98"/>
  <c r="M54" i="98" s="1"/>
  <c r="L44" i="98"/>
  <c r="L41" i="98"/>
  <c r="M44" i="98" s="1"/>
  <c r="L36" i="98"/>
  <c r="L29" i="98"/>
  <c r="M36" i="98" s="1"/>
  <c r="L25" i="98"/>
  <c r="L20" i="98"/>
  <c r="M25" i="98" s="1"/>
  <c r="L14" i="98"/>
  <c r="L9" i="98"/>
  <c r="L124" i="98" s="1"/>
  <c r="M14" i="98" l="1"/>
  <c r="M117" i="98"/>
  <c r="M124" i="98"/>
</calcChain>
</file>

<file path=xl/sharedStrings.xml><?xml version="1.0" encoding="utf-8"?>
<sst xmlns="http://schemas.openxmlformats.org/spreadsheetml/2006/main" count="778" uniqueCount="372">
  <si>
    <t>　　ライオンズクラブ国際協会</t>
    <phoneticPr fontId="4"/>
  </si>
  <si>
    <r>
      <t>　　　３３３－Ｃ地区</t>
    </r>
    <r>
      <rPr>
        <sz val="24"/>
        <rFont val="ＭＳ 明朝"/>
        <family val="1"/>
        <charset val="128"/>
      </rPr>
      <t>　キャビネット事務局　</t>
    </r>
    <phoneticPr fontId="4"/>
  </si>
  <si>
    <t>　　　　　　　　　　　　　　　　　　　　　　　https://lionsclub333c.org/　　　　　　　　　　　　　　　　　　</t>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</si>
  <si>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</si>
  <si>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３３３－Ｃ地区　　　　　　　　　　　　　　　　　　　　　　　　　局発２０－００２</t>
    <phoneticPr fontId="4"/>
  </si>
  <si>
    <t>　各　ク　ラ　ブ　会長　　各位　　　　　　　　　　　　　　　　　　ライオンズクラブ国際協会</t>
    <phoneticPr fontId="4"/>
  </si>
  <si>
    <t xml:space="preserve">                                                             　　  ３３３－Ｃ地区</t>
  </si>
  <si>
    <t xml:space="preserve">                                                             　　  キャビネット事務局</t>
  </si>
  <si>
    <t>　　　　　2020年8月分マンスリーレポート集計表を送付いたします。ご査収くださいますようお願い申し上げます。</t>
    <phoneticPr fontId="4"/>
  </si>
  <si>
    <t>　✻　８月末ＬＣ・ＬＥＯ会員数　　　　　　　　　　　　　　　ＬＣ／１２０クラブ　　　３,００４名</t>
    <phoneticPr fontId="4"/>
  </si>
  <si>
    <t>　</t>
    <phoneticPr fontId="2"/>
  </si>
  <si>
    <t xml:space="preserve">                               　　　　　　　　　　　　　　（クラブ支部／２７　　　　　１９５名）</t>
    <phoneticPr fontId="4"/>
  </si>
  <si>
    <t>　　　　　　　　　　　　　　　　　　　　　　　　　　　　　　ＬＥＯ／８クラブ　　 　　　  ７５名</t>
    <phoneticPr fontId="4"/>
  </si>
  <si>
    <t>　✻　物故会員　　慎んでご冥福をお祈り申し上げます。</t>
    <phoneticPr fontId="2"/>
  </si>
  <si>
    <t>　　　　　　 　 柏　 　 ＬＣ　　　　　故Ｌ　神﨑　友見　　　　（２０２０年　８月　１６日）</t>
    <rPh sb="9" eb="10">
      <t>カシワ</t>
    </rPh>
    <rPh sb="21" eb="22">
      <t>コ</t>
    </rPh>
    <rPh sb="24" eb="25">
      <t>カミ</t>
    </rPh>
    <rPh sb="25" eb="26">
      <t>サキ</t>
    </rPh>
    <rPh sb="27" eb="28">
      <t>トモ</t>
    </rPh>
    <rPh sb="28" eb="29">
      <t>ミ</t>
    </rPh>
    <rPh sb="38" eb="39">
      <t>ネン</t>
    </rPh>
    <rPh sb="41" eb="42">
      <t>ガツ</t>
    </rPh>
    <rPh sb="45" eb="46">
      <t>ニチ</t>
    </rPh>
    <phoneticPr fontId="2"/>
  </si>
  <si>
    <t>　　　　　　 流　　山　 ＬＣ　　　　　故Ｌ　木崎　裕佳　　　　（２０２０年　９月　　３日）</t>
    <rPh sb="7" eb="8">
      <t>リュウ</t>
    </rPh>
    <rPh sb="10" eb="11">
      <t>ヤマ</t>
    </rPh>
    <rPh sb="20" eb="21">
      <t>コ</t>
    </rPh>
    <rPh sb="23" eb="25">
      <t>キザキ</t>
    </rPh>
    <rPh sb="26" eb="28">
      <t>ユウカ</t>
    </rPh>
    <rPh sb="27" eb="28">
      <t>カ</t>
    </rPh>
    <rPh sb="37" eb="38">
      <t>ネン</t>
    </rPh>
    <rPh sb="40" eb="41">
      <t>ガツ</t>
    </rPh>
    <rPh sb="44" eb="45">
      <t>ニチ</t>
    </rPh>
    <phoneticPr fontId="2"/>
  </si>
  <si>
    <t>　　　　　　 船橋京葉　 ＬＣ　　　　　故Ｌ　鈴木　行正　　　　（２０２０年　９月　　７日）</t>
    <rPh sb="7" eb="9">
      <t>フナバシ</t>
    </rPh>
    <rPh sb="9" eb="11">
      <t>ケイヨウ</t>
    </rPh>
    <rPh sb="20" eb="21">
      <t>コ</t>
    </rPh>
    <rPh sb="23" eb="25">
      <t>スズキ</t>
    </rPh>
    <rPh sb="26" eb="27">
      <t>イ</t>
    </rPh>
    <rPh sb="27" eb="28">
      <t>タダ</t>
    </rPh>
    <rPh sb="37" eb="38">
      <t>ネン</t>
    </rPh>
    <rPh sb="40" eb="41">
      <t>ガツ</t>
    </rPh>
    <rPh sb="44" eb="45">
      <t>ニチ</t>
    </rPh>
    <phoneticPr fontId="2"/>
  </si>
  <si>
    <t xml:space="preserve"> </t>
    <phoneticPr fontId="4"/>
  </si>
  <si>
    <t>　　 国際本部の財務システムの更新に伴い、5月からレートの表記が小数点以下6桁までの形式となりました。</t>
    <phoneticPr fontId="4"/>
  </si>
  <si>
    <t>　　 日本円から米国ドルとして入金記帳する際には、四捨五入されるようになるとのことです。</t>
    <phoneticPr fontId="4"/>
  </si>
  <si>
    <t>　　 レートと換算表は地区ホームページにも掲載されますので送金前に必ずご利用ください。</t>
    <rPh sb="7" eb="9">
      <t>カンサン</t>
    </rPh>
    <rPh sb="9" eb="10">
      <t>ヒョウ</t>
    </rPh>
    <rPh sb="11" eb="13">
      <t>チク</t>
    </rPh>
    <rPh sb="21" eb="23">
      <t>ケイサイ</t>
    </rPh>
    <rPh sb="29" eb="31">
      <t>ソウキン</t>
    </rPh>
    <rPh sb="31" eb="32">
      <t>マエ</t>
    </rPh>
    <rPh sb="33" eb="34">
      <t>カナラ</t>
    </rPh>
    <rPh sb="36" eb="38">
      <t>リヨウ</t>
    </rPh>
    <phoneticPr fontId="4"/>
  </si>
  <si>
    <t>　＊　行事予定　</t>
    <phoneticPr fontId="2"/>
  </si>
  <si>
    <t xml:space="preserve">    ※９月３日「地区献血推進研究会」は延期の予定です。詳細は後日お知らせ致します。</t>
    <rPh sb="6" eb="7">
      <t>ガツ</t>
    </rPh>
    <rPh sb="8" eb="9">
      <t>ニチ</t>
    </rPh>
    <rPh sb="21" eb="23">
      <t>エンキ</t>
    </rPh>
    <rPh sb="24" eb="26">
      <t>ヨテイ</t>
    </rPh>
    <rPh sb="29" eb="31">
      <t>ショウサイ</t>
    </rPh>
    <rPh sb="32" eb="34">
      <t>ゴジツ</t>
    </rPh>
    <rPh sb="35" eb="36">
      <t>シ</t>
    </rPh>
    <rPh sb="38" eb="39">
      <t>イタ</t>
    </rPh>
    <phoneticPr fontId="4"/>
  </si>
  <si>
    <t>　　※１０月３日「地区献眼推進研修会・サポーター講習会」は中止となりました。</t>
    <rPh sb="5" eb="6">
      <t>ガツ</t>
    </rPh>
    <rPh sb="7" eb="8">
      <t>ニチ</t>
    </rPh>
    <rPh sb="29" eb="31">
      <t>チュウシ</t>
    </rPh>
    <phoneticPr fontId="4"/>
  </si>
  <si>
    <t>　　※１０月２９日～１１月１日「第59回東洋・東南アジアフォーラム　於．韓国/済州島」は一年延長</t>
    <rPh sb="12" eb="13">
      <t>ガツ</t>
    </rPh>
    <rPh sb="36" eb="38">
      <t>カンコク</t>
    </rPh>
    <rPh sb="39" eb="42">
      <t>サイシュウトウ</t>
    </rPh>
    <phoneticPr fontId="4"/>
  </si>
  <si>
    <t>　　　されました。2021年11月に開催の予定です。また、第60回東洋・東南アジアフォーラムは2022年11月に</t>
    <rPh sb="13" eb="14">
      <t>ネン</t>
    </rPh>
    <rPh sb="16" eb="17">
      <t>ガツ</t>
    </rPh>
    <rPh sb="18" eb="20">
      <t>カイサイ</t>
    </rPh>
    <rPh sb="21" eb="23">
      <t>ヨテイ</t>
    </rPh>
    <rPh sb="29" eb="30">
      <t>ダイ</t>
    </rPh>
    <rPh sb="32" eb="33">
      <t>カイ</t>
    </rPh>
    <rPh sb="33" eb="46">
      <t>トウヨウ</t>
    </rPh>
    <phoneticPr fontId="4"/>
  </si>
  <si>
    <t>　　　フィリピンのマニラで開催されることになりました。</t>
    <rPh sb="13" eb="15">
      <t>カイサイ</t>
    </rPh>
    <phoneticPr fontId="4"/>
  </si>
  <si>
    <t>＊  2020-2021年度 「キャビネット構成員等及び３３３－Ｃ地区クラブ名簿」の変更について</t>
    <rPh sb="12" eb="14">
      <t>ネンド</t>
    </rPh>
    <rPh sb="22" eb="25">
      <t>コウセイイン</t>
    </rPh>
    <rPh sb="25" eb="26">
      <t>トウ</t>
    </rPh>
    <rPh sb="26" eb="27">
      <t>オヨ</t>
    </rPh>
    <rPh sb="42" eb="44">
      <t>ヘンコウ</t>
    </rPh>
    <phoneticPr fontId="2"/>
  </si>
  <si>
    <t>（１）P.21　市川フロンティアローズシニアＬＣ　事務局住所訂正</t>
    <rPh sb="8" eb="10">
      <t>イチカワ</t>
    </rPh>
    <rPh sb="25" eb="28">
      <t>ジ</t>
    </rPh>
    <rPh sb="28" eb="30">
      <t>ジュウショ</t>
    </rPh>
    <rPh sb="30" eb="32">
      <t>テイセイ</t>
    </rPh>
    <phoneticPr fontId="2"/>
  </si>
  <si>
    <t>（２）P.27　船橋グリーンＬＣ　例会場変更</t>
    <rPh sb="8" eb="10">
      <t>フナバシ</t>
    </rPh>
    <rPh sb="17" eb="19">
      <t>レイカイ</t>
    </rPh>
    <rPh sb="19" eb="20">
      <t>バ</t>
    </rPh>
    <rPh sb="20" eb="22">
      <t>ヘンコウ</t>
    </rPh>
    <phoneticPr fontId="4"/>
  </si>
  <si>
    <t>　　　　　　「銀座アスター津田沼賓館（ 047-479-2711） 」に変更</t>
    <rPh sb="7" eb="9">
      <t>ギンザ</t>
    </rPh>
    <rPh sb="13" eb="16">
      <t>ツダヌマ</t>
    </rPh>
    <rPh sb="16" eb="18">
      <t>ヒンカン</t>
    </rPh>
    <rPh sb="36" eb="38">
      <t>ヘンコウ</t>
    </rPh>
    <phoneticPr fontId="4"/>
  </si>
  <si>
    <t>✻　クラブ支援のための国際理事会の措置について</t>
    <rPh sb="5" eb="7">
      <t>シエン</t>
    </rPh>
    <rPh sb="11" eb="13">
      <t>コクサイ</t>
    </rPh>
    <rPh sb="13" eb="16">
      <t>リジカイ</t>
    </rPh>
    <rPh sb="17" eb="19">
      <t>ソチ</t>
    </rPh>
    <phoneticPr fontId="4"/>
  </si>
  <si>
    <t>　支払いにおける柔軟な措置…2020年12月31日まで、会費支払いの遅滞によってクラブが活動停止または解散処分を</t>
    <rPh sb="1" eb="3">
      <t>シハラ</t>
    </rPh>
    <rPh sb="8" eb="10">
      <t>ジュウナン</t>
    </rPh>
    <rPh sb="11" eb="13">
      <t>ソチ</t>
    </rPh>
    <rPh sb="18" eb="19">
      <t>ネン</t>
    </rPh>
    <rPh sb="21" eb="22">
      <t>ガツ</t>
    </rPh>
    <rPh sb="24" eb="25">
      <t>ニチ</t>
    </rPh>
    <rPh sb="28" eb="30">
      <t>カイヒ</t>
    </rPh>
    <rPh sb="30" eb="32">
      <t>シハラ</t>
    </rPh>
    <rPh sb="34" eb="36">
      <t>チタイ</t>
    </rPh>
    <rPh sb="44" eb="46">
      <t>カツドウ</t>
    </rPh>
    <rPh sb="46" eb="48">
      <t>テイシ</t>
    </rPh>
    <rPh sb="51" eb="53">
      <t>カイサン</t>
    </rPh>
    <rPh sb="53" eb="55">
      <t>ショブン</t>
    </rPh>
    <phoneticPr fontId="4"/>
  </si>
  <si>
    <t>　受けることはないものとする。</t>
    <rPh sb="1" eb="2">
      <t>ウ</t>
    </rPh>
    <phoneticPr fontId="4"/>
  </si>
  <si>
    <t>　チャーター費と入会費の免除…2020年7月1日～12月31日の期間、すべてのチャーター費と入会金を免除とする。</t>
    <rPh sb="6" eb="7">
      <t>ヒ</t>
    </rPh>
    <rPh sb="8" eb="10">
      <t>ニュウカイ</t>
    </rPh>
    <rPh sb="10" eb="11">
      <t>ヒ</t>
    </rPh>
    <rPh sb="12" eb="14">
      <t>メンジョ</t>
    </rPh>
    <rPh sb="19" eb="20">
      <t>ネン</t>
    </rPh>
    <rPh sb="21" eb="22">
      <t>ガツ</t>
    </rPh>
    <rPh sb="22" eb="24">
      <t>ツイタチ</t>
    </rPh>
    <rPh sb="27" eb="28">
      <t>ガツ</t>
    </rPh>
    <rPh sb="30" eb="31">
      <t>ニチ</t>
    </rPh>
    <rPh sb="32" eb="34">
      <t>キカン</t>
    </rPh>
    <rPh sb="44" eb="45">
      <t>ヒ</t>
    </rPh>
    <rPh sb="46" eb="49">
      <t>ニュウカイキン</t>
    </rPh>
    <rPh sb="50" eb="52">
      <t>メンジョ</t>
    </rPh>
    <phoneticPr fontId="4"/>
  </si>
  <si>
    <t>✻　20-21年度の地区会費等の請求について</t>
    <rPh sb="7" eb="9">
      <t>ネンド</t>
    </rPh>
    <rPh sb="10" eb="12">
      <t>チク</t>
    </rPh>
    <rPh sb="12" eb="14">
      <t>カイヒ</t>
    </rPh>
    <rPh sb="14" eb="15">
      <t>トウ</t>
    </rPh>
    <rPh sb="16" eb="18">
      <t>セイキュウ</t>
    </rPh>
    <phoneticPr fontId="4"/>
  </si>
  <si>
    <t>　第４回キャビネット会議（Web会議）にて「上期地区会費（地区費・地区大会費・地区青少年育成資金）の請求、</t>
    <rPh sb="1" eb="2">
      <t>ダイ</t>
    </rPh>
    <rPh sb="3" eb="4">
      <t>カイ</t>
    </rPh>
    <rPh sb="10" eb="12">
      <t>カイギ</t>
    </rPh>
    <rPh sb="16" eb="18">
      <t>カイギ</t>
    </rPh>
    <rPh sb="22" eb="24">
      <t>カミキ</t>
    </rPh>
    <rPh sb="24" eb="26">
      <t>チク</t>
    </rPh>
    <rPh sb="26" eb="28">
      <t>カイヒ</t>
    </rPh>
    <rPh sb="29" eb="31">
      <t>チク</t>
    </rPh>
    <rPh sb="31" eb="32">
      <t>ヒ</t>
    </rPh>
    <rPh sb="33" eb="35">
      <t>チク</t>
    </rPh>
    <rPh sb="35" eb="37">
      <t>タイカイ</t>
    </rPh>
    <rPh sb="37" eb="38">
      <t>ヒ</t>
    </rPh>
    <rPh sb="39" eb="41">
      <t>チク</t>
    </rPh>
    <rPh sb="41" eb="44">
      <t>セイショウネン</t>
    </rPh>
    <rPh sb="44" eb="46">
      <t>イクセイ</t>
    </rPh>
    <rPh sb="46" eb="48">
      <t>シキン</t>
    </rPh>
    <rPh sb="50" eb="52">
      <t>セイキュウ</t>
    </rPh>
    <phoneticPr fontId="4"/>
  </si>
  <si>
    <t>　途中入会、退会による月割り会費（延べ月数による調整金額）上期・下期は行わない」「地区災害積立金の協力金</t>
    <rPh sb="1" eb="3">
      <t>トチュウ</t>
    </rPh>
    <rPh sb="3" eb="5">
      <t>ニュウカイ</t>
    </rPh>
    <rPh sb="6" eb="8">
      <t>タイカイ</t>
    </rPh>
    <rPh sb="11" eb="13">
      <t>ツキワ</t>
    </rPh>
    <rPh sb="14" eb="16">
      <t>カイヒ</t>
    </rPh>
    <rPh sb="17" eb="18">
      <t>ノ</t>
    </rPh>
    <rPh sb="19" eb="21">
      <t>ツキスウ</t>
    </rPh>
    <rPh sb="24" eb="26">
      <t>チョウセイ</t>
    </rPh>
    <rPh sb="26" eb="28">
      <t>キンガク</t>
    </rPh>
    <rPh sb="29" eb="31">
      <t>カミキ</t>
    </rPh>
    <rPh sb="32" eb="34">
      <t>シモキ</t>
    </rPh>
    <rPh sb="35" eb="36">
      <t>オコナ</t>
    </rPh>
    <phoneticPr fontId="4"/>
  </si>
  <si>
    <t>　依頼を行わない」ことが決議されました。</t>
    <rPh sb="1" eb="3">
      <t>イライ</t>
    </rPh>
    <rPh sb="4" eb="5">
      <t>オコナ</t>
    </rPh>
    <rPh sb="12" eb="14">
      <t>ケツギ</t>
    </rPh>
    <phoneticPr fontId="4"/>
  </si>
  <si>
    <t>✻　20-21年度の複合地区会費等の請求について</t>
    <rPh sb="7" eb="9">
      <t>ネンド</t>
    </rPh>
    <rPh sb="10" eb="12">
      <t>フクゴウ</t>
    </rPh>
    <rPh sb="12" eb="14">
      <t>チク</t>
    </rPh>
    <rPh sb="14" eb="16">
      <t>カイヒ</t>
    </rPh>
    <rPh sb="16" eb="17">
      <t>トウ</t>
    </rPh>
    <rPh sb="18" eb="20">
      <t>セイキュウ</t>
    </rPh>
    <phoneticPr fontId="4"/>
  </si>
  <si>
    <t>　複合地区関係費は上期·下期は「複合地区運営費」、特別負担金の内「国際理事候補者支援基金」のみ請求　</t>
    <rPh sb="1" eb="3">
      <t>フクゴウ</t>
    </rPh>
    <rPh sb="3" eb="5">
      <t>チク</t>
    </rPh>
    <rPh sb="5" eb="8">
      <t>カンケイヒ</t>
    </rPh>
    <rPh sb="9" eb="11">
      <t>カミキ</t>
    </rPh>
    <rPh sb="12" eb="14">
      <t>シモキ</t>
    </rPh>
    <rPh sb="16" eb="18">
      <t>フクゴウ</t>
    </rPh>
    <rPh sb="18" eb="20">
      <t>チク</t>
    </rPh>
    <rPh sb="20" eb="22">
      <t>ウンエイ</t>
    </rPh>
    <rPh sb="22" eb="23">
      <t>ヒ</t>
    </rPh>
    <rPh sb="25" eb="27">
      <t>トクベツ</t>
    </rPh>
    <rPh sb="27" eb="30">
      <t>フタンキン</t>
    </rPh>
    <rPh sb="31" eb="32">
      <t>ウチ</t>
    </rPh>
    <rPh sb="33" eb="35">
      <t>コクサイ</t>
    </rPh>
    <rPh sb="35" eb="37">
      <t>リジ</t>
    </rPh>
    <rPh sb="37" eb="40">
      <t>コウホシャ</t>
    </rPh>
    <rPh sb="40" eb="42">
      <t>シエン</t>
    </rPh>
    <rPh sb="42" eb="44">
      <t>キキン</t>
    </rPh>
    <rPh sb="47" eb="49">
      <t>セイキュウ</t>
    </rPh>
    <phoneticPr fontId="4"/>
  </si>
  <si>
    <t>　複合地区大会費·青少年育成資金·緊急援助資金の請求は行われません。（日本ライオンズ賛助会費は請求されます）</t>
    <rPh sb="1" eb="3">
      <t>フクゴウ</t>
    </rPh>
    <rPh sb="3" eb="5">
      <t>チク</t>
    </rPh>
    <rPh sb="5" eb="7">
      <t>タイカイ</t>
    </rPh>
    <rPh sb="7" eb="8">
      <t>ヒ</t>
    </rPh>
    <rPh sb="9" eb="12">
      <t>セイショウネン</t>
    </rPh>
    <rPh sb="12" eb="14">
      <t>イクセイ</t>
    </rPh>
    <rPh sb="14" eb="16">
      <t>シキン</t>
    </rPh>
    <rPh sb="17" eb="21">
      <t>キンキュウエンジョ</t>
    </rPh>
    <rPh sb="21" eb="23">
      <t>シキン</t>
    </rPh>
    <rPh sb="24" eb="26">
      <t>セイキュウ</t>
    </rPh>
    <rPh sb="27" eb="28">
      <t>オコナ</t>
    </rPh>
    <phoneticPr fontId="4"/>
  </si>
  <si>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4"/>
  </si>
  <si>
    <t>　〇会員動静（会員の入退会）はMyLCIでお願い致します。</t>
  </si>
  <si>
    <t>　　　報告は月の始めから終わりまでいつでも「MyLCI」で可能です。「サバンナ」には最長で1日後に</t>
    <rPh sb="3" eb="5">
      <t>ホウコク</t>
    </rPh>
    <phoneticPr fontId="4"/>
  </si>
  <si>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4"/>
  </si>
  <si>
    <t>　　　「ライオン·アカウント」の画面から「MyLionのID・パスワード」を入力してログイン→「MyLCI」「進む」</t>
    <phoneticPr fontId="4"/>
  </si>
  <si>
    <t>　　　→「MyLCI」に入って操作してください。</t>
    <rPh sb="15" eb="17">
      <t>ソウサ</t>
    </rPh>
    <phoneticPr fontId="4"/>
  </si>
  <si>
    <t>　　　地区ホームページに操作マニュアルが掲載されています。</t>
    <rPh sb="12" eb="14">
      <t>ソウサ</t>
    </rPh>
    <phoneticPr fontId="4"/>
  </si>
  <si>
    <t>　　　「地区ホームページ」→「お知らせ」→「20200129 MyLCI・MyLion研修会」→「 その他 MyLCIマニュアルと</t>
    <phoneticPr fontId="4"/>
  </si>
  <si>
    <t>　　　MyLionマニュアルの紹介」→「MyLCIに関するクラブ向けウェビナー報告とMyLCIマニュアルとMyLionマニュアル」</t>
    <phoneticPr fontId="4"/>
  </si>
  <si>
    <t>　　　→「MyLCIマニュアルVer.2」</t>
    <phoneticPr fontId="4"/>
  </si>
  <si>
    <t>　　　また、新入会登録・家族会員登録・退会登録などの分かりやすいマニュアルも掲載されましたのでご利用</t>
    <phoneticPr fontId="4"/>
  </si>
  <si>
    <t>　　　ください。「地区ホームページ」→右側「メインメニュー」→「MyLCIマニュアル会員動静報告」</t>
    <phoneticPr fontId="4"/>
  </si>
  <si>
    <t>　　　※新入・再入・転入会登録後の「サバンナ」での個人情報入力について</t>
  </si>
  <si>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</si>
  <si>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4"/>
  </si>
  <si>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4"/>
  </si>
  <si>
    <t>　　　入力欄が現れます。「登録する」ボタンが黒い字の時に登録が可能です。</t>
    <rPh sb="3" eb="5">
      <t>ニュウリョク</t>
    </rPh>
    <rPh sb="5" eb="6">
      <t>ラン</t>
    </rPh>
    <rPh sb="7" eb="8">
      <t>アラワ</t>
    </rPh>
    <rPh sb="13" eb="15">
      <t>トウロク</t>
    </rPh>
    <rPh sb="22" eb="23">
      <t>クロ</t>
    </rPh>
    <rPh sb="24" eb="25">
      <t>ジ</t>
    </rPh>
    <rPh sb="26" eb="27">
      <t>トキ</t>
    </rPh>
    <rPh sb="28" eb="30">
      <t>トウロク</t>
    </rPh>
    <rPh sb="31" eb="33">
      <t>カノウ</t>
    </rPh>
    <phoneticPr fontId="4"/>
  </si>
  <si>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4"/>
  </si>
  <si>
    <t>　〇家族会員の登録について</t>
    <rPh sb="2" eb="4">
      <t>カゾク</t>
    </rPh>
    <rPh sb="4" eb="6">
      <t>カイイン</t>
    </rPh>
    <rPh sb="7" eb="9">
      <t>トウロク</t>
    </rPh>
    <phoneticPr fontId="2"/>
  </si>
  <si>
    <t>　　「MyLCI」で登録をお願い致します。</t>
    <rPh sb="10" eb="12">
      <t>トウロク</t>
    </rPh>
    <phoneticPr fontId="4"/>
  </si>
  <si>
    <t>　　　新たに子会員を登録する手順は まず新入会の登録を行った後に、メニュー「ライオンズクラブ」→「会員」</t>
  </si>
  <si>
    <t>　　　→親会員の会員情報の右側「家族会員世帯を作成」→子会員を選択→必要事項を入力→「登録」→「保存」</t>
  </si>
  <si>
    <t>　　　子会員の住所については、この時点で自動的に親会員と同じ住所が登録されます。</t>
  </si>
  <si>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</si>
  <si>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4"/>
  </si>
  <si>
    <t>　　自動的に「非家族会員」となり、会費が全額請求となりますのでご注意ください。</t>
  </si>
  <si>
    <t xml:space="preserve">    ※ 「サバンナ」の家族会員登録について</t>
  </si>
  <si>
    <t>　　「サバンナ」での家族会員登録は現在クラブでは操作できない状況です。</t>
    <phoneticPr fontId="4"/>
  </si>
  <si>
    <t>　　キャビネット事務局で登録可能ですので「MyLCI」で家族会員登録を行われた後に、その旨ご連絡をお願い</t>
  </si>
  <si>
    <t>　　致します。その際、親会員氏名・子会員氏名・関係をお知らせください。</t>
  </si>
  <si>
    <t>　　複合地区・地区の会費は「サバンナ」のデータを用いて算出しておりますので、大変お手数ですが</t>
  </si>
  <si>
    <t>　　ご協力をよろしくお願い申し上げます。</t>
    <phoneticPr fontId="4"/>
  </si>
  <si>
    <t>　〇「MyLCI」の右上「サポートセンター」→「トレーニングエリア」ではシステムの本番に影響を及ぼす</t>
    <rPh sb="10" eb="12">
      <t>ミギウエ</t>
    </rPh>
    <rPh sb="41" eb="43">
      <t>ホンバン</t>
    </rPh>
    <rPh sb="44" eb="46">
      <t>エイキョウ</t>
    </rPh>
    <rPh sb="47" eb="48">
      <t>オヨ</t>
    </rPh>
    <phoneticPr fontId="4"/>
  </si>
  <si>
    <t>　　ことなく「MyLCI」の操作を練習することができます。会員動静・家族会員の登録などいろいろと</t>
    <rPh sb="14" eb="16">
      <t>ソウサ</t>
    </rPh>
    <rPh sb="17" eb="19">
      <t>レンシュウ</t>
    </rPh>
    <rPh sb="29" eb="31">
      <t>カイイン</t>
    </rPh>
    <rPh sb="31" eb="33">
      <t>ドウセイ</t>
    </rPh>
    <rPh sb="34" eb="38">
      <t>カゾク</t>
    </rPh>
    <rPh sb="39" eb="41">
      <t>トウロク</t>
    </rPh>
    <phoneticPr fontId="4"/>
  </si>
  <si>
    <t>　　試みてください。</t>
    <phoneticPr fontId="4"/>
  </si>
  <si>
    <t>　〇アクティビティ報告</t>
    <rPh sb="9" eb="11">
      <t>ホウコク</t>
    </rPh>
    <phoneticPr fontId="4"/>
  </si>
  <si>
    <t>　　地区に対しては「サバンナ」　国際本部に対しては「MyLion」で報告をお願い致します。</t>
    <rPh sb="2" eb="4">
      <t>チク</t>
    </rPh>
    <phoneticPr fontId="4"/>
  </si>
  <si>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4"/>
  </si>
  <si>
    <t>　　ができます。「MyLion」はいつでも報告できます。</t>
    <rPh sb="21" eb="23">
      <t>ホウコク</t>
    </rPh>
    <phoneticPr fontId="4"/>
  </si>
  <si>
    <t>　　手順は「ライオン・アカウント」ログイン→「MyLion」進む→画面右上の「過去のアクティビティを報告」</t>
    <phoneticPr fontId="4"/>
  </si>
  <si>
    <t>　　→「報告＋」→「アクティビティフォーム」が開きます。１活動レベル ２アクティビティの詳細　などの</t>
    <rPh sb="23" eb="24">
      <t>ヒラ</t>
    </rPh>
    <rPh sb="29" eb="31">
      <t>カツドウ</t>
    </rPh>
    <rPh sb="44" eb="46">
      <t>ショウサイ</t>
    </rPh>
    <phoneticPr fontId="4"/>
  </si>
  <si>
    <t>　　各項目を記入→「報告する」と進んでいきます。報告は遡って行うことができます。</t>
    <phoneticPr fontId="4"/>
  </si>
  <si>
    <t>　　※MyLion受益者数のガイドラインについて</t>
    <phoneticPr fontId="4"/>
  </si>
  <si>
    <t>　　全国統一規格として、８複合地区GSTコーディネーターによるガイドラインが作成されました。</t>
    <phoneticPr fontId="4"/>
  </si>
  <si>
    <t>　　「地区ホームページ」→右側「リンク紹介」→「MyLionMyLCI」→「MyLCIマニュアルとMyLionマニュアル」→</t>
    <phoneticPr fontId="4"/>
  </si>
  <si>
    <t>　　「MyLionマイライオンのアクティビティ報告・受益者数等 質問回答集Q&amp;A」</t>
    <phoneticPr fontId="4"/>
  </si>
  <si>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4"/>
  </si>
  <si>
    <t>【ＬＣＩＦについてのお知らせ】</t>
    <rPh sb="11" eb="12">
      <t>シ</t>
    </rPh>
    <phoneticPr fontId="4"/>
  </si>
  <si>
    <t>✻地区及びクラブシェアリング交付金について</t>
    <rPh sb="1" eb="3">
      <t>チク</t>
    </rPh>
    <rPh sb="3" eb="4">
      <t>オヨ</t>
    </rPh>
    <rPh sb="14" eb="17">
      <t>コウフキン</t>
    </rPh>
    <phoneticPr fontId="4"/>
  </si>
  <si>
    <t>　この交付金は、前年度の無指定でいただいた寄付金額に応じて　(申請資格の最低累計寄付額はクラブの</t>
    <phoneticPr fontId="4"/>
  </si>
  <si>
    <t>　場合5000ドル）その15％が地区やクラブが行う人道支援事業に対して申請により交付されるというものです。</t>
    <phoneticPr fontId="4"/>
  </si>
  <si>
    <t>　20-21年度の交付可能額が通達されましたらお知らせいたします。</t>
    <rPh sb="6" eb="8">
      <t>ネンド</t>
    </rPh>
    <rPh sb="9" eb="11">
      <t>コウフ</t>
    </rPh>
    <rPh sb="11" eb="14">
      <t>カノウガク</t>
    </rPh>
    <rPh sb="15" eb="17">
      <t>ツウタツ</t>
    </rPh>
    <rPh sb="24" eb="25">
      <t>シ</t>
    </rPh>
    <phoneticPr fontId="4"/>
  </si>
  <si>
    <t>✻ LCIFのプログラム「ライオンズ・サポート・プログラム」について</t>
    <phoneticPr fontId="2"/>
  </si>
  <si>
    <t>　「献金会員」献金プログラムは18-19年度に「ライオンズ・サポート・プログラム」に代わりました。</t>
    <rPh sb="2" eb="4">
      <t>ケンキン</t>
    </rPh>
    <rPh sb="4" eb="6">
      <t>カイイン</t>
    </rPh>
    <rPh sb="7" eb="9">
      <t>ケンキン</t>
    </rPh>
    <rPh sb="20" eb="22">
      <t>ネンド</t>
    </rPh>
    <rPh sb="42" eb="43">
      <t>カ</t>
    </rPh>
    <phoneticPr fontId="2"/>
  </si>
  <si>
    <t>　LCIF寄付の手順、寄付報告用紙とその記入例、「MJFおよびライオンズ・サポート・プログラムなどの</t>
    <rPh sb="5" eb="7">
      <t>キフ</t>
    </rPh>
    <rPh sb="11" eb="13">
      <t>キフ</t>
    </rPh>
    <phoneticPr fontId="2"/>
  </si>
  <si>
    <t>　個人寄付者一覧表」などLCIF関係の書類は地区ホームページに掲載されておりますのでご利用ください。</t>
    <rPh sb="16" eb="18">
      <t>カンケイ</t>
    </rPh>
    <rPh sb="19" eb="21">
      <t>ショルイ</t>
    </rPh>
    <rPh sb="22" eb="24">
      <t>チク</t>
    </rPh>
    <phoneticPr fontId="2"/>
  </si>
  <si>
    <t>　≪地区ホームページ(https://lionsclub333c.org）→上部「LCIF」または右側・リンク紹介「LCIF MJF関係」≫</t>
    <rPh sb="38" eb="40">
      <t>ジョウブ</t>
    </rPh>
    <rPh sb="49" eb="50">
      <t>ミギ</t>
    </rPh>
    <rPh sb="50" eb="51">
      <t>ガワ</t>
    </rPh>
    <rPh sb="55" eb="57">
      <t>ショウカイ</t>
    </rPh>
    <rPh sb="66" eb="68">
      <t>カンケイ</t>
    </rPh>
    <phoneticPr fontId="2"/>
  </si>
  <si>
    <t>✻ LCIFのキャンペーン「キャンペーン100：奉仕に力を」について</t>
    <rPh sb="24" eb="26">
      <t>ホウシ</t>
    </rPh>
    <rPh sb="27" eb="28">
      <t>チカラ</t>
    </rPh>
    <phoneticPr fontId="2"/>
  </si>
  <si>
    <t>　ＬＣＩＦは「キャンペーン100：奉仕に力を」の期間が延長され、2022年6月30日までとなりました。</t>
    <rPh sb="24" eb="26">
      <t>キカン</t>
    </rPh>
    <rPh sb="27" eb="29">
      <t>エンチョウ</t>
    </rPh>
    <rPh sb="36" eb="37">
      <t>ネン</t>
    </rPh>
    <rPh sb="38" eb="39">
      <t>ガツ</t>
    </rPh>
    <rPh sb="41" eb="42">
      <t>ニチ</t>
    </rPh>
    <phoneticPr fontId="2"/>
  </si>
  <si>
    <t>　キャンペーンの詳細、独自の表彰（アワード）などについては地区のホームページにも掲載されていますが</t>
    <phoneticPr fontId="4"/>
  </si>
  <si>
    <t>　延長による変更・詳細など新しい情報が届きましたらご案内いたします。</t>
    <rPh sb="1" eb="3">
      <t>エンチョウ</t>
    </rPh>
    <rPh sb="6" eb="8">
      <t>ヘンコウ</t>
    </rPh>
    <rPh sb="9" eb="11">
      <t>ショウサイ</t>
    </rPh>
    <rPh sb="13" eb="14">
      <t>アタラ</t>
    </rPh>
    <rPh sb="16" eb="18">
      <t>ジョウホウ</t>
    </rPh>
    <rPh sb="19" eb="20">
      <t>トド</t>
    </rPh>
    <rPh sb="26" eb="28">
      <t>アンナイ</t>
    </rPh>
    <phoneticPr fontId="4"/>
  </si>
  <si>
    <t>✻ LCIF寄付送金後の寄付詳細の報告</t>
    <rPh sb="6" eb="8">
      <t>キフ</t>
    </rPh>
    <rPh sb="8" eb="10">
      <t>ソウキン</t>
    </rPh>
    <rPh sb="10" eb="11">
      <t>ゴ</t>
    </rPh>
    <rPh sb="12" eb="14">
      <t>キフ</t>
    </rPh>
    <rPh sb="14" eb="16">
      <t>ショウサイ</t>
    </rPh>
    <rPh sb="17" eb="19">
      <t>ホウコク</t>
    </rPh>
    <phoneticPr fontId="2"/>
  </si>
  <si>
    <t>　◎近々、寄付報告用紙が新しい書式となる予定ですが、ご案内が届くまで現在の書式をご使用ください。</t>
    <rPh sb="2" eb="4">
      <t>チカヂカ</t>
    </rPh>
    <rPh sb="5" eb="7">
      <t>キフ</t>
    </rPh>
    <rPh sb="7" eb="9">
      <t>ホウコク</t>
    </rPh>
    <rPh sb="9" eb="11">
      <t>ヨウシ</t>
    </rPh>
    <rPh sb="12" eb="13">
      <t>アタラ</t>
    </rPh>
    <rPh sb="15" eb="17">
      <t>ショシキ</t>
    </rPh>
    <rPh sb="20" eb="22">
      <t>ヨテイ</t>
    </rPh>
    <rPh sb="27" eb="29">
      <t>アンナイ</t>
    </rPh>
    <rPh sb="30" eb="31">
      <t>トド</t>
    </rPh>
    <rPh sb="34" eb="36">
      <t>ゲンザイ</t>
    </rPh>
    <rPh sb="37" eb="39">
      <t>ショシキ</t>
    </rPh>
    <rPh sb="41" eb="43">
      <t>シヨウ</t>
    </rPh>
    <phoneticPr fontId="4"/>
  </si>
  <si>
    <t>　◎銀行振り込みの場合… LCIF寄付用紙の送付先が米国LCIFではなく東京のOSEAL調整事務局に変わりました。</t>
    <rPh sb="17" eb="19">
      <t>キフ</t>
    </rPh>
    <rPh sb="19" eb="21">
      <t>ヨウシ</t>
    </rPh>
    <rPh sb="22" eb="24">
      <t>ソウフ</t>
    </rPh>
    <rPh sb="24" eb="25">
      <t>サキ</t>
    </rPh>
    <rPh sb="26" eb="28">
      <t>ベイコク</t>
    </rPh>
    <rPh sb="36" eb="38">
      <t>トウキョウ</t>
    </rPh>
    <rPh sb="39" eb="49">
      <t>オセ</t>
    </rPh>
    <rPh sb="50" eb="51">
      <t>カ</t>
    </rPh>
    <phoneticPr fontId="2"/>
  </si>
  <si>
    <r>
      <t>　　寄付詳細が報告されない場合、LCIFで全て</t>
    </r>
    <r>
      <rPr>
        <b/>
        <u/>
        <sz val="12"/>
        <rFont val="ＭＳ 明朝"/>
        <family val="1"/>
        <charset val="128"/>
      </rPr>
      <t>クラブ寄付</t>
    </r>
    <r>
      <rPr>
        <b/>
        <sz val="12"/>
        <rFont val="ＭＳ 明朝"/>
        <family val="1"/>
        <charset val="128"/>
      </rPr>
      <t>と記録されてしまいます。個人の寄付としての記録、</t>
    </r>
    <rPh sb="2" eb="4">
      <t>キフ</t>
    </rPh>
    <rPh sb="4" eb="6">
      <t>ショウサイ</t>
    </rPh>
    <rPh sb="7" eb="9">
      <t>ホウコク</t>
    </rPh>
    <rPh sb="13" eb="15">
      <t>バアイ</t>
    </rPh>
    <rPh sb="21" eb="22">
      <t>スベ</t>
    </rPh>
    <rPh sb="26" eb="28">
      <t>キフ</t>
    </rPh>
    <rPh sb="29" eb="31">
      <t>キロク</t>
    </rPh>
    <rPh sb="40" eb="42">
      <t>コジン</t>
    </rPh>
    <rPh sb="43" eb="45">
      <t>キフ</t>
    </rPh>
    <rPh sb="49" eb="51">
      <t>キロク</t>
    </rPh>
    <phoneticPr fontId="2"/>
  </si>
  <si>
    <t>　　「ライオンズ·サポートプログラム」のサポーターピン交付、また「キャンペーン100」の個人アワード交付</t>
    <rPh sb="27" eb="29">
      <t>コウフ</t>
    </rPh>
    <rPh sb="44" eb="46">
      <t>コジン</t>
    </rPh>
    <rPh sb="50" eb="52">
      <t>コウフ</t>
    </rPh>
    <phoneticPr fontId="2"/>
  </si>
  <si>
    <t>　　のためには寄付内容の詳細な報告が必須です。お手数ですが、寄付報告用紙の記入と送付をよろしくお願い</t>
    <rPh sb="7" eb="9">
      <t>キフ</t>
    </rPh>
    <rPh sb="9" eb="11">
      <t>ナイヨウ</t>
    </rPh>
    <rPh sb="12" eb="14">
      <t>ショウサイ</t>
    </rPh>
    <rPh sb="15" eb="17">
      <t>ホウコク</t>
    </rPh>
    <rPh sb="18" eb="20">
      <t>ヒッス</t>
    </rPh>
    <rPh sb="24" eb="26">
      <t>テスウ</t>
    </rPh>
    <rPh sb="30" eb="32">
      <t>キフ</t>
    </rPh>
    <rPh sb="32" eb="34">
      <t>ホウコク</t>
    </rPh>
    <rPh sb="34" eb="36">
      <t>ヨウシ</t>
    </rPh>
    <rPh sb="37" eb="39">
      <t>キニュウ</t>
    </rPh>
    <rPh sb="40" eb="42">
      <t>ソウフ</t>
    </rPh>
    <phoneticPr fontId="2"/>
  </si>
  <si>
    <t>　　いたします。寄付の手順と報告についての説明書、必要な書式は地区ホームページに掲載されています。</t>
    <phoneticPr fontId="4"/>
  </si>
  <si>
    <t>　　◇送金後に次の３つの書類をご用意ください。</t>
    <rPh sb="3" eb="5">
      <t>ソウキン</t>
    </rPh>
    <rPh sb="5" eb="6">
      <t>ゴ</t>
    </rPh>
    <rPh sb="7" eb="8">
      <t>ツギ</t>
    </rPh>
    <rPh sb="12" eb="14">
      <t>ショルイ</t>
    </rPh>
    <rPh sb="16" eb="18">
      <t>ヨウイ</t>
    </rPh>
    <phoneticPr fontId="2"/>
  </si>
  <si>
    <r>
      <t>　　　①</t>
    </r>
    <r>
      <rPr>
        <b/>
        <sz val="12"/>
        <rFont val="ＭＳ 明朝"/>
        <family val="1"/>
        <charset val="128"/>
      </rPr>
      <t>「LCIF寄付報告用紙」</t>
    </r>
    <r>
      <rPr>
        <sz val="12"/>
        <rFont val="ＭＳ 明朝"/>
        <family val="1"/>
        <charset val="128"/>
      </rPr>
      <t>…１回の送金につき一枚です。</t>
    </r>
    <rPh sb="25" eb="27">
      <t>イチマイ</t>
    </rPh>
    <phoneticPr fontId="2"/>
  </si>
  <si>
    <r>
      <t>　　　②</t>
    </r>
    <r>
      <rPr>
        <b/>
        <sz val="12"/>
        <rFont val="ＭＳ 明朝"/>
        <family val="1"/>
        <charset val="128"/>
      </rPr>
      <t>二人以上の個人寄付も含まれている場合、個人寄付メンバー英字名・会員番号・寄付金($)の一覧表</t>
    </r>
    <phoneticPr fontId="2"/>
  </si>
  <si>
    <t>　　　　　会員全員の一人当たり〇〇ドルという寄付の場合も必要です。</t>
    <rPh sb="5" eb="7">
      <t>カイイン</t>
    </rPh>
    <rPh sb="7" eb="9">
      <t>ゼンイン</t>
    </rPh>
    <rPh sb="10" eb="12">
      <t>ヒトリ</t>
    </rPh>
    <rPh sb="12" eb="13">
      <t>ア</t>
    </rPh>
    <rPh sb="22" eb="24">
      <t>キフ</t>
    </rPh>
    <rPh sb="25" eb="27">
      <t>バアイ</t>
    </rPh>
    <rPh sb="28" eb="30">
      <t>ヒツヨウ</t>
    </rPh>
    <phoneticPr fontId="2"/>
  </si>
  <si>
    <r>
      <t>　　　③</t>
    </r>
    <r>
      <rPr>
        <b/>
        <sz val="12"/>
        <rFont val="ＭＳ 明朝"/>
        <family val="1"/>
        <charset val="128"/>
      </rPr>
      <t>送金を示す書類</t>
    </r>
    <r>
      <rPr>
        <sz val="12"/>
        <rFont val="ＭＳ 明朝"/>
        <family val="1"/>
        <charset val="128"/>
      </rPr>
      <t>（銀行などの振込明細・ネットバンキングの画面を印刷など）</t>
    </r>
    <rPh sb="4" eb="6">
      <t>ソウキン</t>
    </rPh>
    <rPh sb="7" eb="8">
      <t>シメ</t>
    </rPh>
    <rPh sb="9" eb="11">
      <t>ショルイ</t>
    </rPh>
    <rPh sb="12" eb="14">
      <t>ギンコウ</t>
    </rPh>
    <rPh sb="17" eb="19">
      <t>フリコミ</t>
    </rPh>
    <rPh sb="19" eb="21">
      <t>メイサイ</t>
    </rPh>
    <rPh sb="31" eb="33">
      <t>ガメン</t>
    </rPh>
    <rPh sb="34" eb="36">
      <t>インサツ</t>
    </rPh>
    <phoneticPr fontId="2"/>
  </si>
  <si>
    <r>
      <t>　　OSEAL調整事務局</t>
    </r>
    <r>
      <rPr>
        <b/>
        <sz val="12"/>
        <rFont val="ＭＳ 明朝"/>
        <family val="1"/>
        <charset val="128"/>
      </rPr>
      <t>へ①②をメールまたはFAX　　キャビネット事務局に①②③をＦＡＸ</t>
    </r>
    <rPh sb="2" eb="12">
      <t>オセ</t>
    </rPh>
    <rPh sb="33" eb="36">
      <t>ジムキョク</t>
    </rPh>
    <phoneticPr fontId="2"/>
  </si>
  <si>
    <t>　　　　〇OSEAL調整事務局 LCIF　メールアドレス：　lciftokyo@lionsclubs.org</t>
    <rPh sb="5" eb="15">
      <t>オセ</t>
    </rPh>
    <phoneticPr fontId="2"/>
  </si>
  <si>
    <t xml:space="preserve">              （メール送信が難しい場合はＦＡＸ：０３－６８１１－２３４２）</t>
    <rPh sb="18" eb="20">
      <t>ソウシン</t>
    </rPh>
    <rPh sb="21" eb="22">
      <t>ムズカ</t>
    </rPh>
    <rPh sb="24" eb="26">
      <t>バアイ</t>
    </rPh>
    <phoneticPr fontId="4"/>
  </si>
  <si>
    <t>　　　　〇キャビネット事務局ＦＡＸ　：　０４３－２４７－４７５６</t>
    <rPh sb="11" eb="14">
      <t>ジムキョク</t>
    </rPh>
    <phoneticPr fontId="2"/>
  </si>
  <si>
    <t>　◎ＬＣＩＦクレジットカード寄付の場合</t>
    <rPh sb="14" eb="16">
      <t>キフ</t>
    </rPh>
    <rPh sb="17" eb="19">
      <t>バアイ</t>
    </rPh>
    <phoneticPr fontId="2"/>
  </si>
  <si>
    <r>
      <t>　　「クレジットカード寄付専用申請書」に必要事項を記入後、米国LCIFに</t>
    </r>
    <r>
      <rPr>
        <b/>
        <u/>
        <sz val="12"/>
        <rFont val="ＭＳ 明朝"/>
        <family val="1"/>
        <charset val="128"/>
      </rPr>
      <t>ＦＡＸで</t>
    </r>
    <r>
      <rPr>
        <sz val="12"/>
        <rFont val="ＭＳ 明朝"/>
        <family val="1"/>
        <charset val="128"/>
      </rPr>
      <t>送信してください。</t>
    </r>
    <rPh sb="11" eb="13">
      <t>キフ</t>
    </rPh>
    <rPh sb="13" eb="15">
      <t>センヨウ</t>
    </rPh>
    <rPh sb="15" eb="18">
      <t>シンセイショ</t>
    </rPh>
    <rPh sb="20" eb="22">
      <t>ヒツヨウ</t>
    </rPh>
    <rPh sb="22" eb="24">
      <t>ジコウ</t>
    </rPh>
    <rPh sb="25" eb="27">
      <t>キニュウ</t>
    </rPh>
    <rPh sb="27" eb="28">
      <t>ゴ</t>
    </rPh>
    <rPh sb="29" eb="31">
      <t>ベイコク</t>
    </rPh>
    <rPh sb="40" eb="42">
      <t>ソウシン</t>
    </rPh>
    <phoneticPr fontId="2"/>
  </si>
  <si>
    <t>　　それをもとにLCIFが引き落としの手続きを行います。またキャビネット事務局にもＦＡＸをいただきますが、</t>
    <rPh sb="23" eb="24">
      <t>オコナ</t>
    </rPh>
    <phoneticPr fontId="2"/>
  </si>
  <si>
    <t>　　その際カード番号が隠れるように塗りつぶすなどの工夫をお願い致します。</t>
    <rPh sb="17" eb="18">
      <t>ヌ</t>
    </rPh>
    <rPh sb="25" eb="27">
      <t>クフウ</t>
    </rPh>
    <rPh sb="29" eb="30">
      <t>ネガイ</t>
    </rPh>
    <rPh sb="31" eb="32">
      <t>タ</t>
    </rPh>
    <phoneticPr fontId="2"/>
  </si>
  <si>
    <t>　※セキュリティの関係で寄付の受付作業は本部職員が出勤可能になってからとなります。</t>
    <phoneticPr fontId="4"/>
  </si>
  <si>
    <t xml:space="preserve">              ＦＡＸ：（各電話会社の認識番号）－０１０－１－６３０－７０６－９０７８</t>
    <rPh sb="19" eb="20">
      <t>カク</t>
    </rPh>
    <rPh sb="20" eb="22">
      <t>デンワ</t>
    </rPh>
    <rPh sb="22" eb="24">
      <t>カイシャ</t>
    </rPh>
    <rPh sb="25" eb="27">
      <t>ニンシキ</t>
    </rPh>
    <rPh sb="27" eb="29">
      <t>バンゴウ</t>
    </rPh>
    <phoneticPr fontId="2"/>
  </si>
  <si>
    <t>　　　　　　　✻（各電話会社の認識番号…例：ＫＤＤＩは００１　ＮＴＴは００３３）</t>
    <phoneticPr fontId="2"/>
  </si>
  <si>
    <t>　　　　　　　✻ＩＰ電話（インターネットを活用した電話サービス）の場合、認識番号は不要です。</t>
    <phoneticPr fontId="2"/>
  </si>
  <si>
    <t>✻国際協会への送金について</t>
    <rPh sb="1" eb="5">
      <t>コク</t>
    </rPh>
    <rPh sb="7" eb="9">
      <t>ソウキン</t>
    </rPh>
    <phoneticPr fontId="2"/>
  </si>
  <si>
    <t>　　〇送金は｢国際協会｣の各クラブ専用口座にお振込みください。各クラブに3つの送金専用口座番号があり</t>
  </si>
  <si>
    <t>　　クラブは送金の目的によって使い分けます。例えば、国際会費は（１）ＬＣＩＦは（２）の口座番号です。</t>
    <rPh sb="22" eb="23">
      <t>タト</t>
    </rPh>
    <rPh sb="26" eb="28">
      <t>コクサイ</t>
    </rPh>
    <rPh sb="28" eb="30">
      <t>カイヒ</t>
    </rPh>
    <phoneticPr fontId="2"/>
  </si>
  <si>
    <t>　　３つの口座番号は「ｅMMR ServannA」で確認できます。ログインして「国際協会送金専用口座」をクリック</t>
    <phoneticPr fontId="2"/>
  </si>
  <si>
    <t>　　してください。</t>
  </si>
  <si>
    <t>　　〇国際本部の会計計算書は「MyLCI」で確認できます。</t>
  </si>
  <si>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</si>
  <si>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</si>
  <si>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</si>
  <si>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会計のアカウントでは「書面の会計計算書」の部分に「郵便で受け取らない」「郵便で受け取る」のどちらかに</t>
    <rPh sb="2" eb="4">
      <t>カイケイ</t>
    </rPh>
    <rPh sb="23" eb="25">
      <t>ブブン</t>
    </rPh>
    <phoneticPr fontId="4"/>
  </si>
  <si>
    <t>　　チェックを入れられるようになっています。「郵便で受け取らない」にチェックした場合「MyLCI」での確認と</t>
    <rPh sb="51" eb="53">
      <t>カクニン</t>
    </rPh>
    <phoneticPr fontId="4"/>
  </si>
  <si>
    <t>　　なります。「郵便で受け取る」にチェックを入れた場合、「MyLCI」に登録のクラブ会計の住所に送られます。</t>
    <rPh sb="45" eb="47">
      <t>ジュウショ</t>
    </rPh>
    <phoneticPr fontId="4"/>
  </si>
  <si>
    <t>　　</t>
    <phoneticPr fontId="4"/>
  </si>
  <si>
    <t>✻　キャビネット発信文書送付先メールアドレスについて</t>
    <rPh sb="8" eb="10">
      <t>ハッシン</t>
    </rPh>
    <rPh sb="10" eb="12">
      <t>ブンショ</t>
    </rPh>
    <rPh sb="12" eb="14">
      <t>ソウフ</t>
    </rPh>
    <rPh sb="14" eb="15">
      <t>サキ</t>
    </rPh>
    <phoneticPr fontId="2"/>
  </si>
  <si>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2"/>
  </si>
  <si>
    <t>　　「サバンナ」の「クラブ管理」→「クラブ情報」のe-mail欄に入力されたメールアドレスに送ります。</t>
    <rPh sb="21" eb="23">
      <t>ジョウホウ</t>
    </rPh>
    <rPh sb="31" eb="32">
      <t>ラン</t>
    </rPh>
    <phoneticPr fontId="2"/>
  </si>
  <si>
    <t>　　20-21年度の送付先アドレスに変更されていない場合は、至急変更をお願い致します。</t>
    <rPh sb="7" eb="9">
      <t>ネンド</t>
    </rPh>
    <rPh sb="10" eb="13">
      <t>ソウフサキ</t>
    </rPh>
    <rPh sb="18" eb="20">
      <t>ヘンコウ</t>
    </rPh>
    <rPh sb="26" eb="28">
      <t>バアイ</t>
    </rPh>
    <rPh sb="30" eb="32">
      <t>シキュウ</t>
    </rPh>
    <rPh sb="32" eb="34">
      <t>ヘンコウ</t>
    </rPh>
    <rPh sb="36" eb="43">
      <t>ネ</t>
    </rPh>
    <phoneticPr fontId="2"/>
  </si>
  <si>
    <t>✻９月分「サバンナ」での「クラブ活動報告書」について</t>
    <rPh sb="2" eb="3">
      <t>ガツ</t>
    </rPh>
    <rPh sb="3" eb="4">
      <t>ブン</t>
    </rPh>
    <rPh sb="16" eb="18">
      <t>カツドウ</t>
    </rPh>
    <rPh sb="18" eb="21">
      <t>ホウ</t>
    </rPh>
    <phoneticPr fontId="2"/>
  </si>
  <si>
    <t>　９月分の提出期間は「９月２２日～９月３０日」です。20-21年度は例会平均出席率の入力は任意です。</t>
    <rPh sb="31" eb="33">
      <t>ネンド</t>
    </rPh>
    <rPh sb="34" eb="36">
      <t>レイカイ</t>
    </rPh>
    <rPh sb="36" eb="38">
      <t>ヘイキン</t>
    </rPh>
    <rPh sb="38" eb="41">
      <t>シュッセキリツ</t>
    </rPh>
    <rPh sb="42" eb="44">
      <t>ニュウリョク</t>
    </rPh>
    <rPh sb="45" eb="47">
      <t>ニンイ</t>
    </rPh>
    <phoneticPr fontId="4"/>
  </si>
  <si>
    <t>　レオクラブ・クラブ支部を有するクラブはお手数ですが会員数を入力して提出をお願い致します。</t>
    <rPh sb="10" eb="12">
      <t>シブ</t>
    </rPh>
    <rPh sb="13" eb="14">
      <t>ユウ</t>
    </rPh>
    <rPh sb="21" eb="23">
      <t>テスウ</t>
    </rPh>
    <rPh sb="26" eb="29">
      <t>カイインスウ</t>
    </rPh>
    <rPh sb="30" eb="32">
      <t>ニュウリョク</t>
    </rPh>
    <rPh sb="34" eb="36">
      <t>テイシュツ</t>
    </rPh>
    <rPh sb="38" eb="45">
      <t>ネ</t>
    </rPh>
    <phoneticPr fontId="4"/>
  </si>
  <si>
    <t>✻キャビネット事務局より</t>
    <phoneticPr fontId="2"/>
  </si>
  <si>
    <t>○キャビネット事務局へのＦＡＸについて</t>
    <rPh sb="7" eb="10">
      <t>ジ</t>
    </rPh>
    <phoneticPr fontId="2"/>
  </si>
  <si>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2"/>
  </si>
  <si>
    <t>　キャビネット事務局ＦＡＸ番号　０４３－２４７－４７５６</t>
    <rPh sb="7" eb="10">
      <t>ジ</t>
    </rPh>
    <rPh sb="13" eb="15">
      <t>バンゴウ</t>
    </rPh>
    <phoneticPr fontId="2"/>
  </si>
  <si>
    <t>○「LCIF」と「サバンナ」「MyLCI」「MyLion」に関するキャビネット事務局への問合せについて</t>
    <rPh sb="30" eb="31">
      <t>カン</t>
    </rPh>
    <rPh sb="39" eb="42">
      <t>ジ</t>
    </rPh>
    <rPh sb="44" eb="46">
      <t>トイアワ</t>
    </rPh>
    <phoneticPr fontId="2"/>
  </si>
  <si>
    <t>　　担当職員の勤務時間が午後１時からです。また通常、木曜日と毎月１日（ｻﾊﾞﾝﾅのﾒﾝﾃﾅﾝｽ日）は不在です。</t>
    <rPh sb="23" eb="25">
      <t>ツウジョウ</t>
    </rPh>
    <rPh sb="26" eb="29">
      <t>モクヨウビ</t>
    </rPh>
    <rPh sb="30" eb="32">
      <t>マイツキ</t>
    </rPh>
    <rPh sb="33" eb="34">
      <t>ニチ</t>
    </rPh>
    <rPh sb="47" eb="48">
      <t>ヒ</t>
    </rPh>
    <rPh sb="50" eb="52">
      <t>フザイ</t>
    </rPh>
    <phoneticPr fontId="2"/>
  </si>
  <si>
    <t>○マンスリーレポート集計表は地区ホームページでも閲覧・印刷できます。</t>
    <phoneticPr fontId="2"/>
  </si>
  <si>
    <t>　　地区ホームページ（https://lionsclub333c.org）→「メインメニュー」『マンスリーレポート』</t>
    <phoneticPr fontId="2"/>
  </si>
  <si>
    <t>333-C地区　　　　　２０２０年　８月分 　アクティビティ集計表　　　※eMMR ServannAより</t>
    <rPh sb="20" eb="21">
      <t>ブン</t>
    </rPh>
    <phoneticPr fontId="2"/>
  </si>
  <si>
    <t>Ｒ</t>
    <phoneticPr fontId="2"/>
  </si>
  <si>
    <t>Z</t>
  </si>
  <si>
    <t>クラブ名</t>
  </si>
  <si>
    <t>受付</t>
  </si>
  <si>
    <t>金銭アクティビティ</t>
  </si>
  <si>
    <t>労力アクティビティ</t>
  </si>
  <si>
    <t>月計</t>
  </si>
  <si>
    <t>累計</t>
  </si>
  <si>
    <t>献血（累計）</t>
  </si>
  <si>
    <t>件数</t>
  </si>
  <si>
    <t>金額</t>
  </si>
  <si>
    <t>時間</t>
  </si>
  <si>
    <t>量 cc</t>
  </si>
  <si>
    <t>成分</t>
  </si>
  <si>
    <t>市川</t>
  </si>
  <si>
    <t>8/28</t>
  </si>
  <si>
    <t>市川東</t>
    <phoneticPr fontId="2"/>
  </si>
  <si>
    <t>9/2</t>
  </si>
  <si>
    <t>市川北</t>
  </si>
  <si>
    <t>8/31</t>
  </si>
  <si>
    <t>市川南</t>
    <phoneticPr fontId="2"/>
  </si>
  <si>
    <t>8/27</t>
  </si>
  <si>
    <t>市川パインツリー</t>
    <phoneticPr fontId="2"/>
  </si>
  <si>
    <t>市川ﾌﾛﾝﾃｨｱﾛｰｽﾞｼﾆｱ</t>
    <rPh sb="0" eb="15">
      <t>ローズ</t>
    </rPh>
    <phoneticPr fontId="2"/>
  </si>
  <si>
    <t>8/30</t>
  </si>
  <si>
    <t>Z小計</t>
    <phoneticPr fontId="2"/>
  </si>
  <si>
    <t>浦安</t>
  </si>
  <si>
    <t>行徳</t>
  </si>
  <si>
    <t>8/24</t>
  </si>
  <si>
    <t>浦安シーサイド</t>
  </si>
  <si>
    <t>浦安中央</t>
  </si>
  <si>
    <t>行徳リバーサイド</t>
    <phoneticPr fontId="2"/>
  </si>
  <si>
    <t>R合計</t>
    <phoneticPr fontId="2"/>
  </si>
  <si>
    <t>松戸</t>
  </si>
  <si>
    <t>松戸中央</t>
  </si>
  <si>
    <t>松戸ユーカリ</t>
  </si>
  <si>
    <t>松戸グリーン</t>
  </si>
  <si>
    <t>松戸みどり</t>
  </si>
  <si>
    <t>東葛飾</t>
    <phoneticPr fontId="2"/>
  </si>
  <si>
    <t>流山</t>
  </si>
  <si>
    <t>松戸東</t>
  </si>
  <si>
    <t>野田</t>
  </si>
  <si>
    <t>関宿</t>
  </si>
  <si>
    <t>東葛飾サポート</t>
    <phoneticPr fontId="2"/>
  </si>
  <si>
    <t>柏</t>
  </si>
  <si>
    <t>8/26</t>
  </si>
  <si>
    <t>我孫子</t>
  </si>
  <si>
    <t>印西</t>
  </si>
  <si>
    <t>柏さくら</t>
  </si>
  <si>
    <t>柏中央</t>
  </si>
  <si>
    <t>8/25</t>
  </si>
  <si>
    <t>柏沼南</t>
  </si>
  <si>
    <t>柏グリーン</t>
    <phoneticPr fontId="2"/>
  </si>
  <si>
    <t>柏オーク</t>
  </si>
  <si>
    <t>柏なの花</t>
  </si>
  <si>
    <t>柏創生</t>
  </si>
  <si>
    <t>柏悠遊</t>
    <phoneticPr fontId="2"/>
  </si>
  <si>
    <t>船橋</t>
  </si>
  <si>
    <t>船橋中央</t>
    <phoneticPr fontId="2"/>
  </si>
  <si>
    <t>船橋グリーン</t>
  </si>
  <si>
    <t>船橋翼</t>
  </si>
  <si>
    <t>千葉レスキュー</t>
    <phoneticPr fontId="2"/>
  </si>
  <si>
    <t>8/31</t>
    <phoneticPr fontId="2"/>
  </si>
  <si>
    <t>船橋東</t>
  </si>
  <si>
    <t>船橋京葉</t>
  </si>
  <si>
    <t>8/22</t>
  </si>
  <si>
    <t>船橋さざんか</t>
  </si>
  <si>
    <t>8/23</t>
  </si>
  <si>
    <t>船橋北</t>
    <phoneticPr fontId="2"/>
  </si>
  <si>
    <t>白井</t>
  </si>
  <si>
    <t>白井シニア</t>
  </si>
  <si>
    <t>鎌ケ谷飛翔</t>
  </si>
  <si>
    <t>白井あすなろ</t>
  </si>
  <si>
    <t>習志野</t>
  </si>
  <si>
    <t>八千代</t>
  </si>
  <si>
    <t>習志野中央</t>
  </si>
  <si>
    <t>八千代東</t>
    <phoneticPr fontId="2"/>
  </si>
  <si>
    <t>八千代中央</t>
    <phoneticPr fontId="2"/>
  </si>
  <si>
    <t>千葉</t>
  </si>
  <si>
    <t>千葉中央</t>
  </si>
  <si>
    <t>千葉幕張メッセ</t>
  </si>
  <si>
    <t>千葉グリーン</t>
  </si>
  <si>
    <t>千葉ネオ</t>
  </si>
  <si>
    <t>千葉花見川</t>
  </si>
  <si>
    <t>千葉エコー</t>
  </si>
  <si>
    <t>千葉若潮</t>
  </si>
  <si>
    <t>千葉ゆうきの</t>
  </si>
  <si>
    <t>8/29</t>
  </si>
  <si>
    <t>市原</t>
  </si>
  <si>
    <t>市原コスモス</t>
  </si>
  <si>
    <t>市原かずさ</t>
  </si>
  <si>
    <t>市原南</t>
  </si>
  <si>
    <t>市原東</t>
  </si>
  <si>
    <t>市原さくら</t>
  </si>
  <si>
    <t>市原国府</t>
    <phoneticPr fontId="2"/>
  </si>
  <si>
    <t>成田</t>
  </si>
  <si>
    <t>酒々井</t>
  </si>
  <si>
    <t>成田グリーン</t>
  </si>
  <si>
    <t>成田平成</t>
  </si>
  <si>
    <t>富里</t>
  </si>
  <si>
    <t>栄町</t>
  </si>
  <si>
    <t>佐倉</t>
  </si>
  <si>
    <t>八街</t>
  </si>
  <si>
    <t>佐倉中央</t>
  </si>
  <si>
    <t>佐倉むらさき</t>
  </si>
  <si>
    <t>四街道</t>
  </si>
  <si>
    <t>四街道中央</t>
  </si>
  <si>
    <t>四街道ユーアイ</t>
  </si>
  <si>
    <t>四街道順天</t>
  </si>
  <si>
    <t>神津島</t>
    <phoneticPr fontId="2"/>
  </si>
  <si>
    <t>銚子</t>
  </si>
  <si>
    <t>佐原</t>
  </si>
  <si>
    <t>東庄</t>
  </si>
  <si>
    <t>神崎</t>
  </si>
  <si>
    <t>銚子中央</t>
    <phoneticPr fontId="2"/>
  </si>
  <si>
    <t>小見川</t>
  </si>
  <si>
    <t>八日市場</t>
  </si>
  <si>
    <t>総武中央</t>
  </si>
  <si>
    <t>多古</t>
  </si>
  <si>
    <t>大栄</t>
  </si>
  <si>
    <t>栗源</t>
  </si>
  <si>
    <t>光</t>
  </si>
  <si>
    <t>旭</t>
  </si>
  <si>
    <t>飯岡</t>
  </si>
  <si>
    <t>干潟</t>
  </si>
  <si>
    <t>山田町</t>
  </si>
  <si>
    <t>銚子ウエストポート</t>
    <phoneticPr fontId="2"/>
  </si>
  <si>
    <t>木更津</t>
  </si>
  <si>
    <t>木更津中央</t>
  </si>
  <si>
    <t>袖ケ浦</t>
  </si>
  <si>
    <t>富津</t>
  </si>
  <si>
    <t>上総</t>
  </si>
  <si>
    <t>君津</t>
    <phoneticPr fontId="2"/>
  </si>
  <si>
    <t>君津中央</t>
  </si>
  <si>
    <t>君津プラチナ</t>
  </si>
  <si>
    <t>館山</t>
  </si>
  <si>
    <t>館山中央</t>
  </si>
  <si>
    <t>南房総</t>
  </si>
  <si>
    <t>鴨川</t>
  </si>
  <si>
    <t>房総勝浦</t>
  </si>
  <si>
    <t>夷隅</t>
  </si>
  <si>
    <t>鴨川雛</t>
    <phoneticPr fontId="2"/>
  </si>
  <si>
    <t>上総一宮</t>
  </si>
  <si>
    <t>白子</t>
  </si>
  <si>
    <t>茂原中央</t>
  </si>
  <si>
    <t>東金</t>
  </si>
  <si>
    <t>大網白里</t>
    <phoneticPr fontId="2"/>
  </si>
  <si>
    <t>九十九里</t>
  </si>
  <si>
    <t>総合計</t>
  </si>
  <si>
    <t>333-C地区　2020年8月分会員動静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2"/>
  </si>
  <si>
    <t>R</t>
    <phoneticPr fontId="28"/>
  </si>
  <si>
    <t>Z</t>
    <phoneticPr fontId="28"/>
  </si>
  <si>
    <t>クラブ名</t>
    <rPh sb="3" eb="4">
      <t>メイ</t>
    </rPh>
    <phoneticPr fontId="28"/>
  </si>
  <si>
    <t>前期末</t>
    <rPh sb="0" eb="2">
      <t>ゼンキ</t>
    </rPh>
    <rPh sb="2" eb="3">
      <t>マツ</t>
    </rPh>
    <phoneticPr fontId="2"/>
  </si>
  <si>
    <t>新入</t>
    <rPh sb="0" eb="2">
      <t>シンニュウ</t>
    </rPh>
    <phoneticPr fontId="2"/>
  </si>
  <si>
    <t>再入</t>
    <rPh sb="0" eb="2">
      <t>サイニュウ</t>
    </rPh>
    <phoneticPr fontId="2"/>
  </si>
  <si>
    <t>転入</t>
    <rPh sb="0" eb="2">
      <t>テンニュウ</t>
    </rPh>
    <phoneticPr fontId="2"/>
  </si>
  <si>
    <t>退会</t>
    <rPh sb="0" eb="2">
      <t>タイカイ</t>
    </rPh>
    <phoneticPr fontId="2"/>
  </si>
  <si>
    <t>増減</t>
    <rPh sb="0" eb="2">
      <t>ゾウゲン</t>
    </rPh>
    <phoneticPr fontId="2"/>
  </si>
  <si>
    <t>当月末</t>
    <rPh sb="0" eb="2">
      <t>トウゲツ</t>
    </rPh>
    <rPh sb="2" eb="3">
      <t>マツ</t>
    </rPh>
    <phoneticPr fontId="2"/>
  </si>
  <si>
    <t>内家族子会員</t>
  </si>
  <si>
    <t>R合計</t>
    <rPh sb="1" eb="3">
      <t>ゴウケイ</t>
    </rPh>
    <phoneticPr fontId="2"/>
  </si>
  <si>
    <t>浦安</t>
    <phoneticPr fontId="2"/>
  </si>
  <si>
    <t>浦安中央</t>
    <phoneticPr fontId="2"/>
  </si>
  <si>
    <t>行徳リバーサイド</t>
  </si>
  <si>
    <t>東葛飾</t>
    <rPh sb="0" eb="3">
      <t>ヒガシカツシカ</t>
    </rPh>
    <phoneticPr fontId="2"/>
  </si>
  <si>
    <t>松戸東</t>
    <phoneticPr fontId="2"/>
  </si>
  <si>
    <t>関宿</t>
    <phoneticPr fontId="2"/>
  </si>
  <si>
    <t>東葛飾サポート</t>
    <rPh sb="0" eb="3">
      <t>ヒガシカツシカ</t>
    </rPh>
    <phoneticPr fontId="2"/>
  </si>
  <si>
    <t>柏沼南</t>
    <phoneticPr fontId="2"/>
  </si>
  <si>
    <t>柏なの花</t>
    <phoneticPr fontId="2"/>
  </si>
  <si>
    <t>柏創生</t>
    <phoneticPr fontId="2"/>
  </si>
  <si>
    <t>千葉レスキュー</t>
    <rPh sb="0" eb="2">
      <t>チバ</t>
    </rPh>
    <phoneticPr fontId="2"/>
  </si>
  <si>
    <t>船橋京葉</t>
    <phoneticPr fontId="2"/>
  </si>
  <si>
    <t>船橋さざんか</t>
    <phoneticPr fontId="2"/>
  </si>
  <si>
    <t>船橋北</t>
  </si>
  <si>
    <t>白井</t>
    <phoneticPr fontId="2"/>
  </si>
  <si>
    <t>千葉</t>
    <phoneticPr fontId="2"/>
  </si>
  <si>
    <t>千葉ネオ</t>
    <phoneticPr fontId="2"/>
  </si>
  <si>
    <t>千葉若潮</t>
    <phoneticPr fontId="2"/>
  </si>
  <si>
    <t>八街</t>
    <phoneticPr fontId="2"/>
  </si>
  <si>
    <t>四街道中央</t>
    <phoneticPr fontId="2"/>
  </si>
  <si>
    <t>四街道順天</t>
    <phoneticPr fontId="2"/>
  </si>
  <si>
    <t>袖ヶ浦</t>
  </si>
  <si>
    <t>南房総</t>
    <phoneticPr fontId="2"/>
  </si>
  <si>
    <t>鴨川</t>
    <phoneticPr fontId="2"/>
  </si>
  <si>
    <t>房総勝浦</t>
    <phoneticPr fontId="2"/>
  </si>
  <si>
    <t>夷隅</t>
    <phoneticPr fontId="2"/>
  </si>
  <si>
    <t>上総一宮</t>
    <phoneticPr fontId="2"/>
  </si>
  <si>
    <t>茂原中央</t>
    <phoneticPr fontId="2"/>
  </si>
  <si>
    <t>大網白里</t>
  </si>
  <si>
    <t>ＬＣＩＦ送金状況</t>
    <rPh sb="4" eb="6">
      <t>ソウキン</t>
    </rPh>
    <rPh sb="6" eb="8">
      <t>ジョウキョウ</t>
    </rPh>
    <phoneticPr fontId="2"/>
  </si>
  <si>
    <t>　　2020．7．１～2020．8．31　eMMR ServannA報告による　</t>
    <phoneticPr fontId="22"/>
  </si>
  <si>
    <t>個人寄付</t>
    <rPh sb="0" eb="2">
      <t>コジン</t>
    </rPh>
    <rPh sb="2" eb="4">
      <t>キフ</t>
    </rPh>
    <phoneticPr fontId="2"/>
  </si>
  <si>
    <t>その他の寄付</t>
    <rPh sb="2" eb="3">
      <t>タ</t>
    </rPh>
    <rPh sb="4" eb="6">
      <t>キフ</t>
    </rPh>
    <phoneticPr fontId="2"/>
  </si>
  <si>
    <t>その他の　寄付</t>
    <rPh sb="2" eb="3">
      <t>タ</t>
    </rPh>
    <rPh sb="5" eb="7">
      <t>キフ</t>
    </rPh>
    <phoneticPr fontId="2"/>
  </si>
  <si>
    <t>R</t>
    <phoneticPr fontId="2"/>
  </si>
  <si>
    <t>MJF＄1000一括</t>
    <rPh sb="8" eb="10">
      <t>イッカツ</t>
    </rPh>
    <phoneticPr fontId="2"/>
  </si>
  <si>
    <t>MJF数</t>
    <phoneticPr fontId="2"/>
  </si>
  <si>
    <t>$1000未満の個人寄付</t>
    <rPh sb="5" eb="7">
      <t>ミマン</t>
    </rPh>
    <rPh sb="8" eb="10">
      <t>コジン</t>
    </rPh>
    <rPh sb="10" eb="12">
      <t>キフ</t>
    </rPh>
    <phoneticPr fontId="2"/>
  </si>
  <si>
    <t>LCIF総合計</t>
  </si>
  <si>
    <t>$1000未満の個人寄付</t>
    <phoneticPr fontId="2"/>
  </si>
  <si>
    <t>その他寄付</t>
    <rPh sb="2" eb="3">
      <t>タ</t>
    </rPh>
    <rPh sb="3" eb="5">
      <t>キフ</t>
    </rPh>
    <phoneticPr fontId="22"/>
  </si>
  <si>
    <t>市川東</t>
  </si>
  <si>
    <t>R合計</t>
  </si>
  <si>
    <t>銚子中央</t>
  </si>
  <si>
    <t>柏グリーン</t>
  </si>
  <si>
    <t>船橋中央</t>
  </si>
  <si>
    <t>君津</t>
  </si>
  <si>
    <t>地区合計</t>
  </si>
  <si>
    <t>Z合計</t>
    <phoneticPr fontId="22"/>
  </si>
  <si>
    <t>当月末会員数</t>
    <rPh sb="0" eb="1">
      <t>トウ</t>
    </rPh>
    <rPh sb="1" eb="2">
      <t>ガツ</t>
    </rPh>
    <rPh sb="2" eb="3">
      <t>マツ</t>
    </rPh>
    <rPh sb="3" eb="6">
      <t>カイインスウ</t>
    </rPh>
    <phoneticPr fontId="22"/>
  </si>
  <si>
    <t>　キャビネット構成員等　　　　　　　　　　　　　　　　　　　　　　２０２０年 　９月 １５日</t>
    <phoneticPr fontId="4"/>
  </si>
  <si>
    <r>
      <t>　　　　　　 佐　　原　 ＬＣ　　　　　故Ｌ　長嶋　彪　　　　　（２０２０年　</t>
    </r>
    <r>
      <rPr>
        <b/>
        <sz val="12"/>
        <rFont val="ＭＳ 明朝"/>
        <family val="1"/>
        <charset val="128"/>
      </rPr>
      <t>９月　１２日</t>
    </r>
    <r>
      <rPr>
        <sz val="12"/>
        <rFont val="ＭＳ 明朝"/>
        <family val="1"/>
        <charset val="128"/>
      </rPr>
      <t>）</t>
    </r>
    <rPh sb="7" eb="8">
      <t>タスク</t>
    </rPh>
    <rPh sb="10" eb="11">
      <t>ハラ</t>
    </rPh>
    <rPh sb="20" eb="21">
      <t>コ</t>
    </rPh>
    <rPh sb="23" eb="25">
      <t>ナガシマ</t>
    </rPh>
    <rPh sb="26" eb="27">
      <t>タケシ</t>
    </rPh>
    <rPh sb="37" eb="38">
      <t>ネン</t>
    </rPh>
    <rPh sb="40" eb="41">
      <t>ガツ</t>
    </rPh>
    <rPh sb="44" eb="45">
      <t>ニチ</t>
    </rPh>
    <phoneticPr fontId="2"/>
  </si>
  <si>
    <t>　＊ ９月ライオンズレートは、１０５.９６７３３３円です。　</t>
    <phoneticPr fontId="4"/>
  </si>
  <si>
    <r>
      <t>　　　　　　〒272-00</t>
    </r>
    <r>
      <rPr>
        <b/>
        <u/>
        <sz val="12"/>
        <rFont val="ＭＳ 明朝"/>
        <family val="1"/>
        <charset val="128"/>
      </rPr>
      <t>34</t>
    </r>
    <r>
      <rPr>
        <sz val="12"/>
        <rFont val="ＭＳ 明朝"/>
        <family val="1"/>
        <charset val="128"/>
      </rPr>
      <t>　市川市</t>
    </r>
    <r>
      <rPr>
        <b/>
        <u/>
        <sz val="12"/>
        <rFont val="ＭＳ 明朝"/>
        <family val="1"/>
        <charset val="128"/>
      </rPr>
      <t>市川</t>
    </r>
    <r>
      <rPr>
        <sz val="12"/>
        <rFont val="ＭＳ 明朝"/>
        <family val="1"/>
        <charset val="128"/>
      </rPr>
      <t>4-10-17</t>
    </r>
    <rPh sb="16" eb="19">
      <t>イチカワシ</t>
    </rPh>
    <rPh sb="19" eb="21">
      <t>イチカワ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</si>
</sst>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b/>
      <sz val="12"/>
      <name val="ＭＳ Ｐゴシック"/>
      <family val="3"/>
      <charset val="128"/>
    </font>
    <font>
      <sz val="11"/>
      <color theme="1"/>
      <name val="ＭＳ Ｐゴシック"/>
      <family val="3"/>
      <charset val="128"/>
      <scheme val="minor"/>
    </font>
    <font>
      <b/>
      <sz val="16"/>
      <name val="ＭＳ Ｐゴシック"/>
      <family val="3"/>
      <charset val="128"/>
    </font>
    <font>
      <sz val="6"/>
      <name val="ＭＳ Ｐゴシック"/>
      <family val="3"/>
      <charset val="128"/>
      <scheme val="minor"/>
    </font>
    <font>
      <sz val="12"/>
      <color rgb="FFFF0000"/>
      <name val="ＭＳ 明朝"/>
      <family val="1"/>
      <charset val="128"/>
    </font>
    <font>
      <sz val="14"/>
      <color indexed="8"/>
      <name val="ＭＳ Ｐゴシック"/>
      <family val="3"/>
      <charset val="128"/>
    </font>
    <font>
      <sz val="14"/>
      <name val="ＭＳ Ｐゴシック"/>
      <family val="3"/>
      <charset val="128"/>
    </font>
    <font>
      <sz val="14"/>
      <color rgb="FF000000"/>
      <name val="ＭＳ Ｐゴシック"/>
      <family val="3"/>
      <charset val="128"/>
      <scheme val="minor"/>
    </font>
    <font>
      <sz val="12"/>
      <color rgb="FF000000"/>
      <name val="ＭＳ Ｐゴシック"/>
      <family val="3"/>
      <charset val="128"/>
      <scheme val="minor"/>
    </font>
    <font>
      <sz val="6"/>
      <name val="ＭＳ Ｐゴシック"/>
      <family val="2"/>
      <charset val="128"/>
      <scheme val="minor"/>
    </font>
    <font>
      <sz val="12"/>
      <name val="ＭＳ Ｐゴシック"/>
      <family val="3"/>
      <charset val="128"/>
      <scheme val="minor"/>
    </font>
    <font>
      <sz val="10"/>
      <color rgb="FF000000"/>
      <name val="ＭＳ Ｐゴシック"/>
      <family val="3"/>
      <charset val="128"/>
      <scheme val="minor"/>
    </font>
    <font>
      <sz val="16"/>
      <name val="ＭＳ Ｐゴシック"/>
      <family val="3"/>
      <charset val="128"/>
    </font>
    <font>
      <sz val="11"/>
      <color indexed="8"/>
      <name val="ＭＳ Ｐゴシック"/>
      <family val="3"/>
      <charset val="128"/>
    </font>
    <font>
      <sz val="13"/>
      <color indexed="8"/>
      <name val="ＭＳ Ｐゴシック"/>
      <family val="3"/>
      <charset val="128"/>
    </font>
    <font>
      <sz val="11"/>
      <color rgb="FF000000"/>
      <name val="ＭＳ Ｐゴシック"/>
      <family val="3"/>
      <charset val="128"/>
      <scheme val="minor"/>
    </font>
  </fonts>
  <fills count="8">
    <fill>
      <patternFill patternType="none"/>
    </fill>
    <fill>
      <patternFill patternType="gray125"/>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rgb="FFFFFF99"/>
        <bgColor indexed="64"/>
      </patternFill>
    </fill>
    <fill>
      <patternFill patternType="solid">
        <fgColor indexed="43"/>
        <bgColor indexed="9"/>
      </patternFill>
    </fill>
    <fill>
      <patternFill patternType="solid">
        <fgColor theme="0"/>
        <bgColor indexed="64"/>
      </patternFill>
    </fill>
  </fills>
  <borders count="117">
    <border>
      <left/>
      <right/>
      <top/>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auto="1"/>
      </left>
      <right/>
      <top style="thin">
        <color auto="1"/>
      </top>
      <bottom style="thin">
        <color auto="1"/>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medium">
        <color indexed="64"/>
      </top>
      <bottom style="medium">
        <color indexed="64"/>
      </bottom>
      <diagonal/>
    </border>
    <border>
      <left/>
      <right style="thin">
        <color indexed="64"/>
      </right>
      <top style="hair">
        <color indexed="8"/>
      </top>
      <bottom style="thin">
        <color indexed="64"/>
      </bottom>
      <diagonal/>
    </border>
    <border>
      <left/>
      <right/>
      <top style="medium">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8"/>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style="hair">
        <color indexed="8"/>
      </left>
      <right style="hair">
        <color indexed="8"/>
      </right>
      <top style="thin">
        <color indexed="64"/>
      </top>
      <bottom/>
      <diagonal/>
    </border>
    <border>
      <left style="thin">
        <color indexed="64"/>
      </left>
      <right/>
      <top style="thin">
        <color indexed="64"/>
      </top>
      <bottom style="thin">
        <color indexed="64"/>
      </bottom>
      <diagonal/>
    </border>
    <border>
      <left/>
      <right style="hair">
        <color indexed="8"/>
      </right>
      <top style="thin">
        <color indexed="64"/>
      </top>
      <bottom style="thin">
        <color indexed="64"/>
      </bottom>
      <diagonal/>
    </border>
    <border>
      <left/>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style="hair">
        <color indexed="8"/>
      </right>
      <top style="hair">
        <color indexed="8"/>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style="thin">
        <color indexed="64"/>
      </bottom>
      <diagonal/>
    </border>
    <border>
      <left style="hair">
        <color indexed="64"/>
      </left>
      <right style="hair">
        <color indexed="8"/>
      </right>
      <top style="hair">
        <color indexed="8"/>
      </top>
      <bottom/>
      <diagonal/>
    </border>
    <border>
      <left/>
      <right/>
      <top style="thin">
        <color indexed="64"/>
      </top>
      <bottom/>
      <diagonal/>
    </border>
    <border>
      <left style="hair">
        <color auto="1"/>
      </left>
      <right style="hair">
        <color auto="1"/>
      </right>
      <top style="thin">
        <color auto="1"/>
      </top>
      <bottom/>
      <diagonal/>
    </border>
    <border>
      <left style="hair">
        <color indexed="8"/>
      </left>
      <right style="hair">
        <color indexed="8"/>
      </right>
      <top style="thin">
        <color indexed="64"/>
      </top>
      <bottom/>
      <diagonal/>
    </border>
    <border>
      <left style="hair">
        <color auto="1"/>
      </left>
      <right style="hair">
        <color auto="1"/>
      </right>
      <top style="thin">
        <color auto="1"/>
      </top>
      <bottom/>
      <diagonal/>
    </border>
    <border>
      <left style="thin">
        <color auto="1"/>
      </left>
      <right style="thin">
        <color auto="1"/>
      </right>
      <top style="thin">
        <color auto="1"/>
      </top>
      <bottom style="thin">
        <color rgb="FF000000"/>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rgb="FF000000"/>
      </left>
      <right/>
      <top style="thin">
        <color indexed="64"/>
      </top>
      <bottom style="thin">
        <color rgb="FF000000"/>
      </bottom>
      <diagonal/>
    </border>
    <border>
      <left style="thin">
        <color auto="1"/>
      </left>
      <right style="thin">
        <color auto="1"/>
      </right>
      <top style="thin">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thin">
        <color indexed="64"/>
      </bottom>
      <diagonal/>
    </border>
    <border>
      <left style="thin">
        <color auto="1"/>
      </left>
      <right style="thin">
        <color auto="1"/>
      </right>
      <top style="hair">
        <color indexed="64"/>
      </top>
      <bottom/>
      <diagonal/>
    </border>
    <border>
      <left style="thin">
        <color auto="1"/>
      </left>
      <right style="thin">
        <color auto="1"/>
      </right>
      <top/>
      <bottom style="hair">
        <color indexed="64"/>
      </bottom>
      <diagonal/>
    </border>
    <border>
      <left style="double">
        <color indexed="64"/>
      </left>
      <right style="double">
        <color indexed="64"/>
      </right>
      <top style="double">
        <color indexed="64"/>
      </top>
      <bottom style="double">
        <color indexed="64"/>
      </bottom>
      <diagonal/>
    </border>
    <border>
      <left style="hair">
        <color auto="1"/>
      </left>
      <right style="thin">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0" fillId="0" borderId="0" applyFont="0" applyFill="0" applyBorder="0" applyAlignment="0" applyProtection="0">
      <alignment vertical="center"/>
    </xf>
  </cellStyleXfs>
  <cellXfs count="317">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38" fontId="16" fillId="0" borderId="0" xfId="2" applyFont="1" applyFill="1">
      <alignment vertical="center"/>
    </xf>
    <xf numFmtId="38" fontId="16" fillId="0" borderId="15" xfId="2" applyFont="1" applyFill="1" applyBorder="1" applyAlignment="1">
      <alignment horizontal="center" vertical="center" wrapText="1"/>
    </xf>
    <xf numFmtId="38" fontId="16" fillId="0" borderId="15" xfId="2" applyFont="1" applyFill="1" applyBorder="1" applyAlignment="1">
      <alignment horizontal="distributed" vertical="center" wrapText="1"/>
    </xf>
    <xf numFmtId="38" fontId="18" fillId="0" borderId="16" xfId="2" applyFont="1" applyFill="1" applyBorder="1" applyAlignment="1">
      <alignment horizontal="distributed" vertical="center"/>
    </xf>
    <xf numFmtId="38" fontId="18" fillId="0" borderId="1" xfId="2" applyFont="1" applyFill="1" applyBorder="1" applyAlignment="1">
      <alignment horizontal="distributed" vertical="center"/>
    </xf>
    <xf numFmtId="38" fontId="16" fillId="0" borderId="0" xfId="2" applyFont="1">
      <alignment vertical="center"/>
    </xf>
    <xf numFmtId="38" fontId="18" fillId="0" borderId="11" xfId="2" applyFont="1" applyFill="1" applyBorder="1" applyAlignment="1">
      <alignment horizontal="distributed" vertical="center"/>
    </xf>
    <xf numFmtId="38" fontId="18" fillId="0" borderId="2" xfId="2" applyFont="1" applyFill="1" applyBorder="1" applyAlignment="1">
      <alignment horizontal="distributed" vertical="center"/>
    </xf>
    <xf numFmtId="38" fontId="18" fillId="0" borderId="3" xfId="2" applyFont="1" applyFill="1" applyBorder="1" applyAlignment="1">
      <alignment horizontal="distributed" vertical="center"/>
    </xf>
    <xf numFmtId="38" fontId="18" fillId="0" borderId="12" xfId="2" applyFont="1" applyFill="1" applyBorder="1" applyAlignment="1">
      <alignment horizontal="distributed" vertical="center"/>
    </xf>
    <xf numFmtId="38" fontId="18" fillId="0" borderId="25" xfId="2" applyFont="1" applyFill="1" applyBorder="1" applyAlignment="1">
      <alignment horizontal="distributed" vertical="center"/>
    </xf>
    <xf numFmtId="38" fontId="18" fillId="0" borderId="10" xfId="2" applyFont="1" applyFill="1" applyBorder="1" applyAlignment="1">
      <alignment horizontal="distributed" vertical="center"/>
    </xf>
    <xf numFmtId="38" fontId="18" fillId="0" borderId="6" xfId="2" applyFont="1" applyFill="1" applyBorder="1" applyAlignment="1">
      <alignment horizontal="distributed" vertical="center"/>
    </xf>
    <xf numFmtId="38" fontId="18" fillId="0" borderId="17" xfId="2" applyFont="1" applyFill="1" applyBorder="1" applyAlignment="1">
      <alignment horizontal="distributed" vertical="center"/>
    </xf>
    <xf numFmtId="38" fontId="18" fillId="0" borderId="32" xfId="2" applyFont="1" applyFill="1" applyBorder="1" applyAlignment="1">
      <alignment horizontal="distributed" vertical="center"/>
    </xf>
    <xf numFmtId="38" fontId="18" fillId="0" borderId="35" xfId="2" applyFont="1" applyFill="1" applyBorder="1" applyAlignment="1">
      <alignment horizontal="distributed" vertical="center"/>
    </xf>
    <xf numFmtId="38" fontId="18" fillId="0" borderId="8" xfId="2" applyFont="1" applyFill="1" applyBorder="1" applyAlignment="1">
      <alignment horizontal="distributed" vertical="center"/>
    </xf>
    <xf numFmtId="38" fontId="16" fillId="0" borderId="2" xfId="2" applyFont="1" applyFill="1" applyBorder="1" applyAlignment="1">
      <alignment horizontal="distributed" vertical="center"/>
    </xf>
    <xf numFmtId="38" fontId="18" fillId="0" borderId="40" xfId="2" applyFont="1" applyFill="1" applyBorder="1" applyAlignment="1">
      <alignment horizontal="distributed" vertical="center"/>
    </xf>
    <xf numFmtId="38" fontId="16" fillId="0" borderId="0" xfId="2" applyFont="1" applyAlignment="1">
      <alignment horizontal="center" vertical="center"/>
    </xf>
    <xf numFmtId="38" fontId="16" fillId="0" borderId="0" xfId="2" applyFont="1" applyAlignment="1">
      <alignment horizontal="distributed" vertical="center"/>
    </xf>
    <xf numFmtId="38" fontId="17" fillId="0" borderId="15" xfId="2" applyFont="1" applyFill="1" applyBorder="1" applyAlignment="1">
      <alignment horizontal="center" vertical="center" wrapText="1"/>
    </xf>
    <xf numFmtId="38" fontId="16" fillId="0" borderId="0" xfId="2" applyFont="1" applyFill="1" applyBorder="1" applyAlignment="1">
      <alignment horizontal="center" vertical="center"/>
    </xf>
    <xf numFmtId="38" fontId="16" fillId="0" borderId="27" xfId="2" applyFont="1" applyFill="1" applyBorder="1" applyAlignment="1">
      <alignment horizontal="center" vertical="center" wrapText="1"/>
    </xf>
    <xf numFmtId="38" fontId="18" fillId="0" borderId="43" xfId="2" applyFont="1" applyFill="1" applyBorder="1" applyAlignment="1">
      <alignment horizontal="distributed" vertical="center"/>
    </xf>
    <xf numFmtId="38" fontId="18" fillId="0" borderId="44" xfId="2" applyFont="1" applyFill="1" applyBorder="1" applyAlignment="1">
      <alignment horizontal="distributed" vertical="center"/>
    </xf>
    <xf numFmtId="0" fontId="1" fillId="0" borderId="0" xfId="0" applyFont="1" applyAlignment="1">
      <alignment horizontal="left" vertical="center"/>
    </xf>
    <xf numFmtId="0" fontId="11" fillId="0" borderId="0" xfId="0" applyFont="1" applyAlignment="1">
      <alignment horizontal="center" vertical="center"/>
    </xf>
    <xf numFmtId="38" fontId="19" fillId="0" borderId="14" xfId="2" applyFont="1" applyFill="1" applyBorder="1" applyAlignment="1">
      <alignment horizontal="distributed" vertical="center" justifyLastLine="1"/>
    </xf>
    <xf numFmtId="38" fontId="16" fillId="0" borderId="14" xfId="2" applyFont="1" applyFill="1" applyBorder="1" applyAlignment="1">
      <alignment horizontal="right"/>
    </xf>
    <xf numFmtId="38" fontId="16" fillId="0" borderId="60" xfId="2" applyFont="1" applyFill="1" applyBorder="1" applyAlignment="1">
      <alignment horizontal="center" vertical="center" wrapText="1"/>
    </xf>
    <xf numFmtId="38" fontId="16" fillId="0" borderId="14" xfId="2" applyFont="1" applyFill="1" applyBorder="1" applyAlignment="1">
      <alignment horizontal="center" vertical="center"/>
    </xf>
    <xf numFmtId="49" fontId="11" fillId="0" borderId="0" xfId="0" applyNumberFormat="1" applyFont="1" applyBorder="1" applyAlignment="1">
      <alignment horizontal="left" vertical="center" indent="2"/>
    </xf>
    <xf numFmtId="0" fontId="23"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0" xfId="0" applyFont="1" applyBorder="1" applyAlignment="1">
      <alignment horizontal="left" vertical="center" indent="1"/>
    </xf>
    <xf numFmtId="0" fontId="11" fillId="0" borderId="0" xfId="0" applyFont="1" applyBorder="1" applyAlignment="1">
      <alignment horizontal="left" vertical="center" indent="1"/>
    </xf>
    <xf numFmtId="49" fontId="11" fillId="0" borderId="0" xfId="0" applyNumberFormat="1" applyFont="1" applyAlignment="1">
      <alignment horizontal="left" vertical="center" indent="2"/>
    </xf>
    <xf numFmtId="38" fontId="16" fillId="0" borderId="61" xfId="2" applyFont="1" applyBorder="1" applyAlignment="1">
      <alignment horizontal="center" vertical="center"/>
    </xf>
    <xf numFmtId="38" fontId="16" fillId="0" borderId="42" xfId="2" applyFont="1" applyBorder="1" applyAlignment="1">
      <alignment horizontal="center" vertical="center"/>
    </xf>
    <xf numFmtId="38" fontId="16" fillId="0" borderId="42" xfId="2" applyFont="1" applyBorder="1" applyAlignment="1">
      <alignment horizontal="distributed" vertical="center"/>
    </xf>
    <xf numFmtId="38" fontId="16" fillId="0" borderId="42" xfId="2" applyFont="1" applyBorder="1">
      <alignment vertical="center"/>
    </xf>
    <xf numFmtId="38" fontId="16" fillId="0" borderId="62" xfId="2" applyFont="1" applyBorder="1">
      <alignment vertical="center"/>
    </xf>
    <xf numFmtId="38" fontId="16" fillId="0" borderId="63" xfId="2" applyFont="1" applyBorder="1" applyAlignment="1">
      <alignment horizontal="center" vertical="center"/>
    </xf>
    <xf numFmtId="38" fontId="16" fillId="0" borderId="64" xfId="2" applyFont="1" applyBorder="1" applyAlignment="1">
      <alignment horizontal="center" vertical="center"/>
    </xf>
    <xf numFmtId="38" fontId="16" fillId="0" borderId="64" xfId="2" applyFont="1" applyBorder="1" applyAlignment="1">
      <alignment horizontal="distributed" vertical="center"/>
    </xf>
    <xf numFmtId="38" fontId="16" fillId="0" borderId="64" xfId="2" applyFont="1" applyBorder="1">
      <alignment vertical="center"/>
    </xf>
    <xf numFmtId="38" fontId="16" fillId="0" borderId="65" xfId="2" applyFont="1" applyBorder="1">
      <alignment vertical="center"/>
    </xf>
    <xf numFmtId="38" fontId="16" fillId="0" borderId="66" xfId="2" applyFont="1" applyBorder="1" applyAlignment="1">
      <alignment horizontal="center" vertical="center"/>
    </xf>
    <xf numFmtId="38" fontId="16" fillId="0" borderId="67" xfId="2" applyFont="1" applyBorder="1" applyAlignment="1">
      <alignment horizontal="center" vertical="center"/>
    </xf>
    <xf numFmtId="38" fontId="16" fillId="0" borderId="67" xfId="2" applyFont="1" applyBorder="1" applyAlignment="1">
      <alignment horizontal="distributed" vertical="center"/>
    </xf>
    <xf numFmtId="38" fontId="16" fillId="0" borderId="67" xfId="2" applyFont="1" applyBorder="1">
      <alignment vertical="center"/>
    </xf>
    <xf numFmtId="38" fontId="16" fillId="0" borderId="26" xfId="2" applyFont="1" applyBorder="1">
      <alignment vertical="center"/>
    </xf>
    <xf numFmtId="38" fontId="24" fillId="0" borderId="17" xfId="2" applyFont="1" applyFill="1" applyBorder="1">
      <alignment vertical="center"/>
    </xf>
    <xf numFmtId="38" fontId="24" fillId="0" borderId="18" xfId="2" applyFont="1" applyFill="1" applyBorder="1">
      <alignment vertical="center"/>
    </xf>
    <xf numFmtId="38" fontId="24" fillId="0" borderId="2" xfId="2" applyFont="1" applyFill="1" applyBorder="1">
      <alignment vertical="center"/>
    </xf>
    <xf numFmtId="38" fontId="24" fillId="0" borderId="20" xfId="2" applyFont="1" applyFill="1" applyBorder="1">
      <alignment vertical="center"/>
    </xf>
    <xf numFmtId="38" fontId="24" fillId="0" borderId="3" xfId="2" applyFont="1" applyFill="1" applyBorder="1">
      <alignment vertical="center"/>
    </xf>
    <xf numFmtId="38" fontId="24" fillId="0" borderId="23" xfId="2" applyFont="1" applyFill="1" applyBorder="1">
      <alignment vertical="center"/>
    </xf>
    <xf numFmtId="38" fontId="24" fillId="0" borderId="7" xfId="2" applyFont="1" applyFill="1" applyBorder="1">
      <alignment vertical="center"/>
    </xf>
    <xf numFmtId="38" fontId="24" fillId="0" borderId="26" xfId="2" applyFont="1" applyFill="1" applyBorder="1">
      <alignment vertical="center"/>
    </xf>
    <xf numFmtId="38" fontId="24" fillId="5" borderId="4" xfId="2" applyFont="1" applyFill="1" applyBorder="1">
      <alignment vertical="center"/>
    </xf>
    <xf numFmtId="38" fontId="24" fillId="0" borderId="1" xfId="2" applyFont="1" applyFill="1" applyBorder="1">
      <alignment vertical="center"/>
    </xf>
    <xf numFmtId="38" fontId="24" fillId="0" borderId="28" xfId="2" applyFont="1" applyFill="1" applyBorder="1">
      <alignment vertical="center"/>
    </xf>
    <xf numFmtId="38" fontId="24" fillId="2" borderId="4" xfId="2" applyFont="1" applyFill="1" applyBorder="1">
      <alignment vertical="center"/>
    </xf>
    <xf numFmtId="38" fontId="24" fillId="3" borderId="13" xfId="2" applyFont="1" applyFill="1" applyBorder="1">
      <alignment vertical="center"/>
    </xf>
    <xf numFmtId="38" fontId="24" fillId="0" borderId="21" xfId="2" applyFont="1" applyFill="1" applyBorder="1">
      <alignment vertical="center"/>
    </xf>
    <xf numFmtId="38" fontId="24" fillId="0" borderId="9" xfId="2" applyFont="1" applyFill="1" applyBorder="1">
      <alignment vertical="center"/>
    </xf>
    <xf numFmtId="38" fontId="24" fillId="0" borderId="41" xfId="2" applyFont="1" applyFill="1" applyBorder="1">
      <alignment vertical="center"/>
    </xf>
    <xf numFmtId="38" fontId="25" fillId="0" borderId="2" xfId="2" applyFont="1" applyFill="1" applyBorder="1">
      <alignment vertical="center"/>
    </xf>
    <xf numFmtId="38" fontId="25" fillId="0" borderId="20" xfId="2" applyFont="1" applyFill="1" applyBorder="1">
      <alignment vertical="center"/>
    </xf>
    <xf numFmtId="38" fontId="24" fillId="2" borderId="24" xfId="2" applyFont="1" applyFill="1" applyBorder="1">
      <alignment vertical="center"/>
    </xf>
    <xf numFmtId="38" fontId="24" fillId="3" borderId="30" xfId="2" applyFont="1" applyFill="1" applyBorder="1">
      <alignment vertical="center"/>
    </xf>
    <xf numFmtId="38" fontId="24" fillId="0" borderId="31" xfId="2" applyFont="1" applyFill="1" applyBorder="1">
      <alignment vertical="center"/>
    </xf>
    <xf numFmtId="38" fontId="24" fillId="0" borderId="22" xfId="2" applyFont="1" applyFill="1" applyBorder="1">
      <alignment vertical="center"/>
    </xf>
    <xf numFmtId="38" fontId="24" fillId="0" borderId="19" xfId="2" applyFont="1" applyFill="1" applyBorder="1">
      <alignment vertical="center"/>
    </xf>
    <xf numFmtId="38" fontId="24" fillId="0" borderId="29" xfId="2" applyFont="1" applyFill="1" applyBorder="1">
      <alignment vertical="center"/>
    </xf>
    <xf numFmtId="38" fontId="24" fillId="0" borderId="33" xfId="2" applyFont="1" applyFill="1" applyBorder="1">
      <alignment vertical="center"/>
    </xf>
    <xf numFmtId="38" fontId="24" fillId="0" borderId="34" xfId="2" applyFont="1" applyFill="1" applyBorder="1">
      <alignment vertical="center"/>
    </xf>
    <xf numFmtId="38" fontId="24" fillId="0" borderId="36" xfId="2" applyFont="1" applyFill="1" applyBorder="1">
      <alignment vertical="center"/>
    </xf>
    <xf numFmtId="38" fontId="24" fillId="0" borderId="37" xfId="2" applyFont="1" applyFill="1" applyBorder="1">
      <alignment vertical="center"/>
    </xf>
    <xf numFmtId="38" fontId="24" fillId="0" borderId="38" xfId="2" applyFont="1" applyFill="1" applyBorder="1">
      <alignment vertical="center"/>
    </xf>
    <xf numFmtId="38" fontId="24" fillId="0" borderId="39" xfId="2" applyFont="1" applyFill="1" applyBorder="1">
      <alignment vertical="center"/>
    </xf>
    <xf numFmtId="38" fontId="24" fillId="3" borderId="4" xfId="2" applyFont="1" applyFill="1" applyBorder="1">
      <alignment vertical="center"/>
    </xf>
    <xf numFmtId="38" fontId="24" fillId="3" borderId="24" xfId="2" applyFont="1" applyFill="1" applyBorder="1">
      <alignment vertical="center"/>
    </xf>
    <xf numFmtId="38" fontId="25" fillId="0" borderId="21" xfId="2" applyFont="1" applyFill="1" applyBorder="1">
      <alignment vertical="center"/>
    </xf>
    <xf numFmtId="38" fontId="24" fillId="4" borderId="13" xfId="2" applyFont="1" applyFill="1" applyBorder="1">
      <alignment vertical="center"/>
    </xf>
    <xf numFmtId="38" fontId="24" fillId="4" borderId="30" xfId="2" applyFont="1" applyFill="1" applyBorder="1">
      <alignment vertical="center"/>
    </xf>
    <xf numFmtId="38" fontId="24" fillId="0" borderId="4" xfId="2" applyFont="1" applyFill="1" applyBorder="1">
      <alignment vertical="center"/>
    </xf>
    <xf numFmtId="38" fontId="18" fillId="0" borderId="33" xfId="2" applyFont="1" applyFill="1" applyBorder="1" applyAlignment="1">
      <alignment horizontal="distributed" vertical="center"/>
    </xf>
    <xf numFmtId="176" fontId="27" fillId="0" borderId="33" xfId="0" applyNumberFormat="1" applyFont="1" applyBorder="1" applyAlignment="1">
      <alignment shrinkToFit="1"/>
    </xf>
    <xf numFmtId="176" fontId="18" fillId="0" borderId="10" xfId="2" applyNumberFormat="1" applyFont="1" applyFill="1" applyBorder="1" applyAlignment="1"/>
    <xf numFmtId="176" fontId="18" fillId="0" borderId="28" xfId="2" applyNumberFormat="1" applyFont="1" applyFill="1" applyBorder="1" applyAlignment="1"/>
    <xf numFmtId="38" fontId="18" fillId="0" borderId="36" xfId="2" applyFont="1" applyFill="1" applyBorder="1" applyAlignment="1">
      <alignment horizontal="distributed" vertical="center"/>
    </xf>
    <xf numFmtId="176" fontId="27" fillId="0" borderId="36" xfId="0" applyNumberFormat="1" applyFont="1" applyBorder="1" applyAlignment="1">
      <alignment shrinkToFit="1"/>
    </xf>
    <xf numFmtId="176" fontId="18" fillId="0" borderId="11" xfId="2" applyNumberFormat="1" applyFont="1" applyFill="1" applyBorder="1" applyAlignment="1"/>
    <xf numFmtId="176" fontId="18" fillId="0" borderId="20" xfId="2" applyNumberFormat="1" applyFont="1" applyFill="1" applyBorder="1" applyAlignment="1"/>
    <xf numFmtId="176" fontId="18" fillId="0" borderId="12" xfId="2" applyNumberFormat="1" applyFont="1" applyFill="1" applyBorder="1" applyAlignment="1"/>
    <xf numFmtId="176" fontId="18" fillId="0" borderId="23" xfId="2" applyNumberFormat="1" applyFont="1" applyFill="1" applyBorder="1" applyAlignment="1"/>
    <xf numFmtId="38" fontId="18" fillId="0" borderId="38" xfId="2" applyFont="1" applyFill="1" applyBorder="1" applyAlignment="1">
      <alignment horizontal="distributed" vertical="center"/>
    </xf>
    <xf numFmtId="176" fontId="27" fillId="0" borderId="38" xfId="0" applyNumberFormat="1" applyFont="1" applyBorder="1" applyAlignment="1">
      <alignment shrinkToFit="1"/>
    </xf>
    <xf numFmtId="176" fontId="18" fillId="0" borderId="69" xfId="2" applyNumberFormat="1" applyFont="1" applyFill="1" applyBorder="1" applyAlignment="1"/>
    <xf numFmtId="176" fontId="18" fillId="0" borderId="26" xfId="2" applyNumberFormat="1" applyFont="1" applyFill="1" applyBorder="1" applyAlignment="1"/>
    <xf numFmtId="38" fontId="18" fillId="0" borderId="70" xfId="2" applyFont="1" applyFill="1" applyBorder="1" applyAlignment="1">
      <alignment horizontal="distributed" vertical="center"/>
    </xf>
    <xf numFmtId="176" fontId="27" fillId="0" borderId="70" xfId="0" applyNumberFormat="1" applyFont="1" applyBorder="1" applyAlignment="1">
      <alignment shrinkToFit="1"/>
    </xf>
    <xf numFmtId="176" fontId="18" fillId="0" borderId="72" xfId="2" applyNumberFormat="1" applyFont="1" applyFill="1" applyBorder="1" applyAlignment="1"/>
    <xf numFmtId="176" fontId="18" fillId="0" borderId="73" xfId="2" applyNumberFormat="1" applyFont="1" applyFill="1" applyBorder="1" applyAlignment="1"/>
    <xf numFmtId="176" fontId="18" fillId="0" borderId="18" xfId="2" applyNumberFormat="1" applyFont="1" applyFill="1" applyBorder="1" applyAlignment="1"/>
    <xf numFmtId="176" fontId="18" fillId="0" borderId="74" xfId="2" applyNumberFormat="1" applyFont="1" applyFill="1" applyBorder="1" applyAlignment="1"/>
    <xf numFmtId="38" fontId="18" fillId="0" borderId="75" xfId="2" applyFont="1" applyFill="1" applyBorder="1" applyAlignment="1">
      <alignment horizontal="distributed" vertical="center"/>
    </xf>
    <xf numFmtId="176" fontId="27" fillId="0" borderId="75" xfId="0" applyNumberFormat="1" applyFont="1" applyBorder="1" applyAlignment="1">
      <alignment shrinkToFit="1"/>
    </xf>
    <xf numFmtId="176" fontId="18" fillId="0" borderId="76" xfId="2" applyNumberFormat="1" applyFont="1" applyFill="1" applyBorder="1" applyAlignment="1"/>
    <xf numFmtId="176" fontId="18" fillId="0" borderId="77" xfId="2" applyNumberFormat="1" applyFont="1" applyFill="1" applyBorder="1" applyAlignment="1"/>
    <xf numFmtId="176" fontId="18" fillId="0" borderId="35" xfId="2" applyNumberFormat="1" applyFont="1" applyFill="1" applyBorder="1" applyAlignment="1"/>
    <xf numFmtId="176" fontId="18" fillId="0" borderId="65" xfId="2" applyNumberFormat="1" applyFont="1" applyFill="1" applyBorder="1" applyAlignment="1"/>
    <xf numFmtId="176" fontId="18" fillId="0" borderId="78" xfId="2" applyNumberFormat="1" applyFont="1" applyFill="1" applyBorder="1" applyAlignment="1"/>
    <xf numFmtId="176" fontId="18" fillId="0" borderId="79" xfId="2" applyNumberFormat="1" applyFont="1" applyFill="1" applyBorder="1" applyAlignment="1"/>
    <xf numFmtId="38" fontId="16" fillId="0" borderId="36" xfId="2" applyFont="1" applyFill="1" applyBorder="1" applyAlignment="1">
      <alignment horizontal="distributed" vertical="center"/>
    </xf>
    <xf numFmtId="176" fontId="16" fillId="0" borderId="11" xfId="2" applyNumberFormat="1" applyFont="1" applyFill="1" applyBorder="1" applyAlignment="1"/>
    <xf numFmtId="176" fontId="16" fillId="0" borderId="20" xfId="2" applyNumberFormat="1" applyFont="1" applyFill="1" applyBorder="1" applyAlignment="1"/>
    <xf numFmtId="176" fontId="18" fillId="0" borderId="80" xfId="2" applyNumberFormat="1" applyFont="1" applyFill="1" applyBorder="1" applyAlignment="1"/>
    <xf numFmtId="176" fontId="18" fillId="0" borderId="71" xfId="2" applyNumberFormat="1" applyFont="1" applyFill="1" applyBorder="1" applyAlignment="1"/>
    <xf numFmtId="0" fontId="26" fillId="0" borderId="82" xfId="0" applyFont="1" applyBorder="1" applyAlignment="1">
      <alignment horizontal="left" vertical="top" wrapText="1" indent="8"/>
    </xf>
    <xf numFmtId="176" fontId="27" fillId="0" borderId="82" xfId="0" applyNumberFormat="1" applyFont="1" applyBorder="1" applyAlignment="1">
      <alignment shrinkToFit="1"/>
    </xf>
    <xf numFmtId="0" fontId="30" fillId="0" borderId="0" xfId="0" applyFont="1" applyAlignment="1">
      <alignment horizontal="center" vertical="center"/>
    </xf>
    <xf numFmtId="0" fontId="30" fillId="0" borderId="0" xfId="0" applyFont="1" applyAlignment="1">
      <alignment horizontal="left" vertical="top"/>
    </xf>
    <xf numFmtId="0" fontId="26" fillId="0" borderId="0" xfId="0" applyFont="1" applyAlignment="1">
      <alignment horizontal="left" vertical="top"/>
    </xf>
    <xf numFmtId="177" fontId="15" fillId="0" borderId="83" xfId="2" applyNumberFormat="1" applyFont="1" applyFill="1" applyBorder="1">
      <alignment vertical="center"/>
    </xf>
    <xf numFmtId="177" fontId="20" fillId="0" borderId="0" xfId="2" applyNumberFormat="1">
      <alignment vertical="center"/>
    </xf>
    <xf numFmtId="177" fontId="15" fillId="0" borderId="38" xfId="2" applyNumberFormat="1" applyFont="1" applyFill="1" applyBorder="1" applyAlignment="1">
      <alignment horizontal="center" vertical="center" wrapText="1"/>
    </xf>
    <xf numFmtId="177" fontId="15" fillId="0" borderId="0" xfId="2" applyNumberFormat="1" applyFont="1">
      <alignment vertical="center"/>
    </xf>
    <xf numFmtId="177" fontId="18" fillId="0" borderId="17" xfId="2" applyNumberFormat="1" applyFont="1" applyFill="1" applyBorder="1" applyAlignment="1">
      <alignment horizontal="distributed" vertical="center"/>
    </xf>
    <xf numFmtId="177" fontId="18" fillId="0" borderId="17" xfId="2" applyNumberFormat="1" applyFont="1" applyFill="1" applyBorder="1" applyAlignment="1">
      <alignment horizontal="center" vertical="center"/>
    </xf>
    <xf numFmtId="177" fontId="33" fillId="0" borderId="17" xfId="2" applyNumberFormat="1" applyFont="1" applyFill="1" applyBorder="1">
      <alignment vertical="center"/>
    </xf>
    <xf numFmtId="177" fontId="16" fillId="0" borderId="0" xfId="2" applyNumberFormat="1" applyFont="1">
      <alignment vertical="center"/>
    </xf>
    <xf numFmtId="177" fontId="18" fillId="0" borderId="2" xfId="2" applyNumberFormat="1" applyFont="1" applyFill="1" applyBorder="1" applyAlignment="1">
      <alignment horizontal="distributed" vertical="center"/>
    </xf>
    <xf numFmtId="177" fontId="18" fillId="0" borderId="2" xfId="2" applyNumberFormat="1" applyFont="1" applyFill="1" applyBorder="1" applyAlignment="1">
      <alignment horizontal="center" vertical="center"/>
    </xf>
    <xf numFmtId="177" fontId="33" fillId="0" borderId="2" xfId="2" applyNumberFormat="1" applyFont="1" applyFill="1" applyBorder="1">
      <alignment vertical="center"/>
    </xf>
    <xf numFmtId="177" fontId="18" fillId="0" borderId="3" xfId="2" applyNumberFormat="1" applyFont="1" applyFill="1" applyBorder="1" applyAlignment="1">
      <alignment horizontal="distributed" vertical="center"/>
    </xf>
    <xf numFmtId="177" fontId="18" fillId="0" borderId="3" xfId="2" applyNumberFormat="1" applyFont="1" applyFill="1" applyBorder="1" applyAlignment="1">
      <alignment horizontal="center" vertical="center"/>
    </xf>
    <xf numFmtId="177" fontId="33" fillId="0" borderId="3" xfId="2" applyNumberFormat="1" applyFont="1" applyFill="1" applyBorder="1">
      <alignment vertical="center"/>
    </xf>
    <xf numFmtId="177" fontId="18" fillId="6" borderId="4" xfId="2" applyNumberFormat="1" applyFont="1" applyFill="1" applyBorder="1" applyAlignment="1">
      <alignment horizontal="center" vertical="center"/>
    </xf>
    <xf numFmtId="177" fontId="33" fillId="2" borderId="4" xfId="2" applyNumberFormat="1" applyFont="1" applyFill="1" applyBorder="1">
      <alignment vertical="center"/>
    </xf>
    <xf numFmtId="177" fontId="18" fillId="0" borderId="1" xfId="2" applyNumberFormat="1" applyFont="1" applyFill="1" applyBorder="1" applyAlignment="1">
      <alignment horizontal="distributed" vertical="center"/>
    </xf>
    <xf numFmtId="177" fontId="18" fillId="0" borderId="1" xfId="2" applyNumberFormat="1" applyFont="1" applyFill="1" applyBorder="1" applyAlignment="1">
      <alignment horizontal="center" vertical="center"/>
    </xf>
    <xf numFmtId="177" fontId="33" fillId="0" borderId="1" xfId="2" applyNumberFormat="1" applyFont="1" applyFill="1" applyBorder="1">
      <alignment vertical="center"/>
    </xf>
    <xf numFmtId="177" fontId="18" fillId="3" borderId="4" xfId="2" applyNumberFormat="1" applyFont="1" applyFill="1" applyBorder="1" applyAlignment="1">
      <alignment horizontal="center" vertical="center"/>
    </xf>
    <xf numFmtId="177" fontId="33" fillId="4" borderId="4" xfId="2" applyNumberFormat="1" applyFont="1" applyFill="1" applyBorder="1">
      <alignment vertical="center"/>
    </xf>
    <xf numFmtId="177" fontId="18" fillId="0" borderId="9" xfId="2" applyNumberFormat="1" applyFont="1" applyFill="1" applyBorder="1" applyAlignment="1">
      <alignment horizontal="distributed" vertical="center"/>
    </xf>
    <xf numFmtId="177" fontId="18" fillId="0" borderId="9" xfId="2" applyNumberFormat="1" applyFont="1" applyFill="1" applyBorder="1" applyAlignment="1">
      <alignment horizontal="center" vertical="center"/>
    </xf>
    <xf numFmtId="177" fontId="33" fillId="0" borderId="9" xfId="2" applyNumberFormat="1" applyFont="1" applyFill="1" applyBorder="1">
      <alignment vertical="center"/>
    </xf>
    <xf numFmtId="177" fontId="16" fillId="0" borderId="0" xfId="2" applyNumberFormat="1" applyFont="1" applyFill="1">
      <alignment vertical="center"/>
    </xf>
    <xf numFmtId="177" fontId="18" fillId="0" borderId="49" xfId="2" applyNumberFormat="1" applyFont="1" applyFill="1" applyBorder="1" applyAlignment="1">
      <alignment horizontal="center" vertical="center"/>
    </xf>
    <xf numFmtId="177" fontId="33" fillId="0" borderId="49" xfId="2" applyNumberFormat="1" applyFont="1" applyFill="1" applyBorder="1">
      <alignment vertical="center"/>
    </xf>
    <xf numFmtId="177" fontId="18" fillId="0" borderId="6" xfId="2" applyNumberFormat="1" applyFont="1" applyFill="1" applyBorder="1" applyAlignment="1">
      <alignment horizontal="distributed" vertical="center"/>
    </xf>
    <xf numFmtId="177" fontId="18" fillId="0" borderId="7" xfId="2" applyNumberFormat="1" applyFont="1" applyFill="1" applyBorder="1" applyAlignment="1">
      <alignment horizontal="center" vertical="center"/>
    </xf>
    <xf numFmtId="177" fontId="33" fillId="0" borderId="7" xfId="2" applyNumberFormat="1" applyFont="1" applyFill="1" applyBorder="1">
      <alignment vertical="center"/>
    </xf>
    <xf numFmtId="177" fontId="18" fillId="0" borderId="94" xfId="2" applyNumberFormat="1" applyFont="1" applyFill="1" applyBorder="1" applyAlignment="1">
      <alignment horizontal="distributed" vertical="center"/>
    </xf>
    <xf numFmtId="177" fontId="33" fillId="0" borderId="9" xfId="2" applyNumberFormat="1" applyFont="1" applyFill="1" applyBorder="1" applyAlignment="1">
      <alignment horizontal="right" vertical="center"/>
    </xf>
    <xf numFmtId="177" fontId="33" fillId="0" borderId="9" xfId="2" applyNumberFormat="1" applyFont="1" applyFill="1" applyBorder="1" applyAlignment="1">
      <alignment vertical="center"/>
    </xf>
    <xf numFmtId="177" fontId="16" fillId="0" borderId="9" xfId="2" applyNumberFormat="1" applyFont="1" applyFill="1" applyBorder="1" applyAlignment="1">
      <alignment horizontal="distributed" vertical="center"/>
    </xf>
    <xf numFmtId="177" fontId="18" fillId="6" borderId="96" xfId="2" applyNumberFormat="1" applyFont="1" applyFill="1" applyBorder="1" applyAlignment="1">
      <alignment horizontal="center" vertical="center"/>
    </xf>
    <xf numFmtId="177" fontId="18" fillId="6" borderId="87" xfId="2" applyNumberFormat="1" applyFont="1" applyFill="1" applyBorder="1" applyAlignment="1">
      <alignment horizontal="center" vertical="center"/>
    </xf>
    <xf numFmtId="177" fontId="33" fillId="2" borderId="87" xfId="2" applyNumberFormat="1" applyFont="1" applyFill="1" applyBorder="1">
      <alignment vertical="center"/>
    </xf>
    <xf numFmtId="177" fontId="18" fillId="0" borderId="10" xfId="2" applyNumberFormat="1" applyFont="1" applyFill="1" applyBorder="1" applyAlignment="1">
      <alignment horizontal="distributed" vertical="center"/>
    </xf>
    <xf numFmtId="177" fontId="18" fillId="0" borderId="11" xfId="2" applyNumberFormat="1" applyFont="1" applyFill="1" applyBorder="1" applyAlignment="1">
      <alignment horizontal="distributed" vertical="center"/>
    </xf>
    <xf numFmtId="177" fontId="18" fillId="0" borderId="97" xfId="2" applyNumberFormat="1" applyFont="1" applyFill="1" applyBorder="1" applyAlignment="1">
      <alignment horizontal="distributed" vertical="center"/>
    </xf>
    <xf numFmtId="177" fontId="18" fillId="7" borderId="2" xfId="2" applyNumberFormat="1" applyFont="1" applyFill="1" applyBorder="1" applyAlignment="1">
      <alignment horizontal="distributed" vertical="center"/>
    </xf>
    <xf numFmtId="177" fontId="18" fillId="0" borderId="12" xfId="2" applyNumberFormat="1" applyFont="1" applyFill="1" applyBorder="1" applyAlignment="1">
      <alignment horizontal="distributed" vertical="center"/>
    </xf>
    <xf numFmtId="177" fontId="18" fillId="0" borderId="13" xfId="2" applyNumberFormat="1" applyFont="1" applyFill="1" applyBorder="1" applyAlignment="1">
      <alignment horizontal="center" vertical="center"/>
    </xf>
    <xf numFmtId="177" fontId="33" fillId="0" borderId="13" xfId="2" applyNumberFormat="1" applyFont="1" applyFill="1" applyBorder="1">
      <alignment vertical="center"/>
    </xf>
    <xf numFmtId="177" fontId="15" fillId="0" borderId="0" xfId="2" applyNumberFormat="1" applyFont="1" applyAlignment="1">
      <alignment horizontal="center" vertical="center"/>
    </xf>
    <xf numFmtId="177" fontId="16" fillId="0" borderId="0" xfId="2" applyNumberFormat="1" applyFont="1" applyAlignment="1">
      <alignment horizontal="distributed" vertical="center"/>
    </xf>
    <xf numFmtId="177" fontId="16" fillId="0" borderId="0" xfId="2" applyNumberFormat="1" applyFont="1" applyAlignment="1">
      <alignment horizontal="center" vertical="center"/>
    </xf>
    <xf numFmtId="0" fontId="27" fillId="0" borderId="84" xfId="0" applyFont="1" applyBorder="1" applyAlignment="1">
      <alignment horizontal="center" vertical="center" wrapText="1"/>
    </xf>
    <xf numFmtId="0" fontId="27" fillId="0" borderId="101" xfId="0" applyFont="1" applyBorder="1" applyAlignment="1">
      <alignment horizontal="center" vertical="center" wrapText="1"/>
    </xf>
    <xf numFmtId="0" fontId="29" fillId="0" borderId="101" xfId="0" applyFont="1" applyBorder="1" applyAlignment="1">
      <alignment horizontal="center" vertical="center" wrapText="1"/>
    </xf>
    <xf numFmtId="38" fontId="16" fillId="0" borderId="88" xfId="2" applyFont="1" applyFill="1" applyBorder="1" applyAlignment="1">
      <alignment horizontal="center" vertical="center" wrapText="1"/>
    </xf>
    <xf numFmtId="38" fontId="15" fillId="0" borderId="68" xfId="2" applyFont="1" applyFill="1" applyBorder="1" applyAlignment="1">
      <alignment horizontal="center" vertical="center" wrapText="1"/>
    </xf>
    <xf numFmtId="0" fontId="26" fillId="0" borderId="0" xfId="0" applyFont="1" applyBorder="1" applyAlignment="1">
      <alignment horizontal="center" vertical="center" wrapText="1"/>
    </xf>
    <xf numFmtId="0" fontId="29" fillId="0" borderId="92" xfId="0" applyFont="1" applyBorder="1" applyAlignment="1">
      <alignment horizontal="center" vertical="center" wrapText="1"/>
    </xf>
    <xf numFmtId="176" fontId="27" fillId="0" borderId="103" xfId="0" applyNumberFormat="1" applyFont="1" applyBorder="1" applyAlignment="1">
      <alignment shrinkToFit="1"/>
    </xf>
    <xf numFmtId="176" fontId="27" fillId="0" borderId="104" xfId="0" applyNumberFormat="1" applyFont="1" applyBorder="1" applyAlignment="1">
      <alignment shrinkToFit="1"/>
    </xf>
    <xf numFmtId="176" fontId="27" fillId="0" borderId="8" xfId="0" applyNumberFormat="1" applyFont="1" applyBorder="1" applyAlignment="1">
      <alignment shrinkToFit="1"/>
    </xf>
    <xf numFmtId="176" fontId="27" fillId="0" borderId="105" xfId="0" applyNumberFormat="1" applyFont="1" applyBorder="1" applyAlignment="1">
      <alignment shrinkToFit="1"/>
    </xf>
    <xf numFmtId="176" fontId="27" fillId="0" borderId="106" xfId="0" applyNumberFormat="1" applyFont="1" applyBorder="1" applyAlignment="1">
      <alignment shrinkToFit="1"/>
    </xf>
    <xf numFmtId="176" fontId="27" fillId="0" borderId="107" xfId="0" applyNumberFormat="1" applyFont="1" applyBorder="1" applyAlignment="1">
      <alignment shrinkToFit="1"/>
    </xf>
    <xf numFmtId="0" fontId="27" fillId="0" borderId="95" xfId="0" applyFont="1" applyBorder="1" applyAlignment="1">
      <alignment horizontal="center" vertical="center"/>
    </xf>
    <xf numFmtId="176" fontId="27" fillId="0" borderId="14" xfId="0" applyNumberFormat="1" applyFont="1" applyBorder="1" applyAlignment="1"/>
    <xf numFmtId="176" fontId="27" fillId="0" borderId="108" xfId="0" applyNumberFormat="1" applyFont="1" applyBorder="1" applyAlignment="1">
      <alignment shrinkToFit="1"/>
    </xf>
    <xf numFmtId="176" fontId="27" fillId="0" borderId="109" xfId="0" applyNumberFormat="1" applyFont="1" applyBorder="1" applyAlignment="1">
      <alignment shrinkToFit="1"/>
    </xf>
    <xf numFmtId="176" fontId="27" fillId="0" borderId="110" xfId="0" applyNumberFormat="1" applyFont="1" applyBorder="1" applyAlignment="1">
      <alignment shrinkToFit="1"/>
    </xf>
    <xf numFmtId="176" fontId="27" fillId="0" borderId="111" xfId="0" applyNumberFormat="1" applyFont="1" applyBorder="1" applyAlignment="1">
      <alignment shrinkToFit="1"/>
    </xf>
    <xf numFmtId="176" fontId="27" fillId="0" borderId="112" xfId="0" applyNumberFormat="1" applyFont="1" applyBorder="1" applyAlignment="1">
      <alignment shrinkToFit="1"/>
    </xf>
    <xf numFmtId="176" fontId="27" fillId="0" borderId="102" xfId="0" applyNumberFormat="1" applyFont="1" applyBorder="1" applyAlignment="1">
      <alignment shrinkToFit="1"/>
    </xf>
    <xf numFmtId="0" fontId="29" fillId="0" borderId="113" xfId="0" applyFont="1" applyBorder="1" applyAlignment="1">
      <alignment horizontal="center" vertical="center" wrapText="1"/>
    </xf>
    <xf numFmtId="0" fontId="27" fillId="0" borderId="114" xfId="0" applyFont="1" applyBorder="1" applyAlignment="1">
      <alignment horizontal="center" vertical="center"/>
    </xf>
    <xf numFmtId="176" fontId="18" fillId="0" borderId="115" xfId="2" applyNumberFormat="1" applyFont="1" applyFill="1" applyBorder="1" applyAlignment="1"/>
    <xf numFmtId="176" fontId="27" fillId="0" borderId="115" xfId="0" applyNumberFormat="1" applyFont="1" applyBorder="1" applyAlignment="1"/>
    <xf numFmtId="0" fontId="26" fillId="0" borderId="116" xfId="0" applyFont="1" applyBorder="1" applyAlignment="1">
      <alignment horizontal="center" vertical="center" wrapText="1"/>
    </xf>
    <xf numFmtId="0" fontId="27" fillId="0" borderId="81" xfId="0" applyFont="1" applyBorder="1" applyAlignment="1">
      <alignment horizontal="center" vertical="top" wrapText="1"/>
    </xf>
    <xf numFmtId="0" fontId="27" fillId="0" borderId="82" xfId="0" applyFont="1" applyBorder="1" applyAlignment="1">
      <alignment horizontal="center" vertical="top" wrapText="1"/>
    </xf>
    <xf numFmtId="0" fontId="27" fillId="0" borderId="0" xfId="0" applyFont="1" applyAlignment="1">
      <alignment horizontal="center" vertical="top"/>
    </xf>
    <xf numFmtId="177" fontId="16" fillId="4" borderId="88" xfId="2" applyNumberFormat="1" applyFont="1" applyFill="1" applyBorder="1" applyAlignment="1">
      <alignment horizontal="distributed" vertical="center" wrapText="1"/>
    </xf>
    <xf numFmtId="177" fontId="16" fillId="4" borderId="90" xfId="2" applyNumberFormat="1" applyFont="1" applyFill="1" applyBorder="1" applyAlignment="1">
      <alignment horizontal="distributed" vertical="center" wrapText="1"/>
    </xf>
    <xf numFmtId="177" fontId="16" fillId="4" borderId="89" xfId="2" applyNumberFormat="1" applyFont="1" applyFill="1" applyBorder="1" applyAlignment="1">
      <alignment horizontal="distributed" vertical="center" wrapText="1"/>
    </xf>
    <xf numFmtId="177" fontId="32" fillId="0" borderId="86" xfId="2" applyNumberFormat="1" applyFont="1" applyFill="1" applyBorder="1" applyAlignment="1">
      <alignment horizontal="center" vertical="center"/>
    </xf>
    <xf numFmtId="177" fontId="32" fillId="0" borderId="47" xfId="2" applyNumberFormat="1" applyFont="1" applyFill="1" applyBorder="1" applyAlignment="1">
      <alignment horizontal="center" vertical="center"/>
    </xf>
    <xf numFmtId="177" fontId="32" fillId="0" borderId="48" xfId="2" applyNumberFormat="1" applyFont="1" applyFill="1" applyBorder="1" applyAlignment="1">
      <alignment horizontal="center" vertical="center"/>
    </xf>
    <xf numFmtId="177" fontId="15" fillId="0" borderId="84" xfId="2" applyNumberFormat="1" applyFont="1" applyFill="1" applyBorder="1" applyAlignment="1">
      <alignment horizontal="center" vertical="center" wrapText="1"/>
    </xf>
    <xf numFmtId="177" fontId="15" fillId="0" borderId="50" xfId="2" applyNumberFormat="1" applyFont="1" applyFill="1" applyBorder="1" applyAlignment="1">
      <alignment horizontal="center" vertical="center" wrapText="1"/>
    </xf>
    <xf numFmtId="177" fontId="15" fillId="0" borderId="51" xfId="2" applyNumberFormat="1" applyFont="1" applyFill="1" applyBorder="1" applyAlignment="1">
      <alignment horizontal="center" vertical="center" wrapText="1"/>
    </xf>
    <xf numFmtId="177" fontId="15" fillId="0" borderId="99" xfId="2" applyNumberFormat="1" applyFont="1" applyFill="1" applyBorder="1" applyAlignment="1">
      <alignment horizontal="center" vertical="center" wrapText="1"/>
    </xf>
    <xf numFmtId="177" fontId="15" fillId="0" borderId="55" xfId="2" applyNumberFormat="1" applyFont="1" applyFill="1" applyBorder="1" applyAlignment="1">
      <alignment horizontal="center" vertical="center" wrapText="1"/>
    </xf>
    <xf numFmtId="177" fontId="15" fillId="0" borderId="56" xfId="2" applyNumberFormat="1" applyFont="1" applyFill="1" applyBorder="1" applyAlignment="1">
      <alignment horizontal="center" vertical="center" wrapText="1"/>
    </xf>
    <xf numFmtId="177" fontId="15" fillId="0" borderId="99" xfId="2" applyNumberFormat="1" applyFont="1" applyFill="1" applyBorder="1" applyAlignment="1">
      <alignment horizontal="distributed" vertical="center" wrapText="1"/>
    </xf>
    <xf numFmtId="177" fontId="15" fillId="0" borderId="55" xfId="2" applyNumberFormat="1" applyFont="1" applyFill="1" applyBorder="1" applyAlignment="1">
      <alignment horizontal="distributed" vertical="center" wrapText="1"/>
    </xf>
    <xf numFmtId="177" fontId="15" fillId="0" borderId="56" xfId="2" applyNumberFormat="1" applyFont="1" applyFill="1" applyBorder="1" applyAlignment="1">
      <alignment horizontal="distributed" vertical="center" wrapText="1"/>
    </xf>
    <xf numFmtId="177" fontId="31" fillId="0" borderId="14" xfId="2" applyNumberFormat="1" applyFont="1" applyFill="1" applyBorder="1" applyAlignment="1">
      <alignment horizontal="center" vertical="center"/>
    </xf>
    <xf numFmtId="177" fontId="32" fillId="0" borderId="100" xfId="2" applyNumberFormat="1" applyFont="1" applyFill="1" applyBorder="1" applyAlignment="1">
      <alignment horizontal="center" vertical="center"/>
    </xf>
    <xf numFmtId="177" fontId="32" fillId="0" borderId="49" xfId="2" applyNumberFormat="1" applyFont="1" applyFill="1" applyBorder="1" applyAlignment="1">
      <alignment horizontal="center" vertical="center"/>
    </xf>
    <xf numFmtId="177" fontId="32" fillId="0" borderId="13" xfId="2" applyNumberFormat="1" applyFont="1" applyFill="1" applyBorder="1" applyAlignment="1">
      <alignment horizontal="center" vertical="center"/>
    </xf>
    <xf numFmtId="177" fontId="16" fillId="2" borderId="88" xfId="2" applyNumberFormat="1" applyFont="1" applyFill="1" applyBorder="1" applyAlignment="1">
      <alignment horizontal="distributed" vertical="center" wrapText="1"/>
    </xf>
    <xf numFmtId="177" fontId="16" fillId="2" borderId="89" xfId="2" applyNumberFormat="1" applyFont="1" applyFill="1" applyBorder="1" applyAlignment="1">
      <alignment horizontal="distributed" vertical="center" wrapText="1"/>
    </xf>
    <xf numFmtId="177" fontId="15" fillId="0" borderId="33" xfId="2" applyNumberFormat="1" applyFont="1" applyFill="1" applyBorder="1" applyAlignment="1">
      <alignment horizontal="center" vertical="center" wrapText="1"/>
    </xf>
    <xf numFmtId="177" fontId="15" fillId="0" borderId="36" xfId="2" applyNumberFormat="1" applyFont="1" applyFill="1" applyBorder="1" applyAlignment="1">
      <alignment horizontal="center" vertical="center" wrapText="1"/>
    </xf>
    <xf numFmtId="177" fontId="15" fillId="0" borderId="38" xfId="2" applyNumberFormat="1" applyFont="1" applyFill="1" applyBorder="1" applyAlignment="1">
      <alignment horizontal="center" vertical="center" wrapText="1"/>
    </xf>
    <xf numFmtId="177" fontId="32" fillId="0" borderId="92" xfId="2" applyNumberFormat="1" applyFont="1" applyFill="1" applyBorder="1" applyAlignment="1">
      <alignment horizontal="center" vertical="center"/>
    </xf>
    <xf numFmtId="177" fontId="32" fillId="0" borderId="93" xfId="2" applyNumberFormat="1" applyFont="1" applyFill="1" applyBorder="1" applyAlignment="1">
      <alignment horizontal="center" vertical="center"/>
    </xf>
    <xf numFmtId="177" fontId="32" fillId="0" borderId="59" xfId="2" applyNumberFormat="1" applyFont="1" applyFill="1" applyBorder="1" applyAlignment="1">
      <alignment horizontal="center" vertical="center"/>
    </xf>
    <xf numFmtId="177" fontId="32" fillId="0" borderId="91" xfId="2" applyNumberFormat="1" applyFont="1" applyFill="1" applyBorder="1" applyAlignment="1">
      <alignment horizontal="center" vertical="center"/>
    </xf>
    <xf numFmtId="177" fontId="32" fillId="0" borderId="57" xfId="2" applyNumberFormat="1" applyFont="1" applyFill="1" applyBorder="1" applyAlignment="1">
      <alignment horizontal="center" vertical="center"/>
    </xf>
    <xf numFmtId="177" fontId="32" fillId="0" borderId="58" xfId="2" applyNumberFormat="1" applyFont="1" applyFill="1" applyBorder="1" applyAlignment="1">
      <alignment horizontal="center" vertical="center"/>
    </xf>
    <xf numFmtId="177" fontId="32" fillId="0" borderId="84" xfId="2" applyNumberFormat="1" applyFont="1" applyFill="1" applyBorder="1" applyAlignment="1">
      <alignment horizontal="center" vertical="center"/>
    </xf>
    <xf numFmtId="177" fontId="32" fillId="0" borderId="50" xfId="2" applyNumberFormat="1" applyFont="1" applyFill="1" applyBorder="1" applyAlignment="1">
      <alignment horizontal="center" vertical="center"/>
    </xf>
    <xf numFmtId="177" fontId="32" fillId="0" borderId="51" xfId="2" applyNumberFormat="1" applyFont="1" applyFill="1" applyBorder="1" applyAlignment="1">
      <alignment horizontal="center" vertical="center"/>
    </xf>
    <xf numFmtId="177" fontId="16" fillId="2" borderId="5" xfId="2" applyNumberFormat="1" applyFont="1" applyFill="1" applyBorder="1" applyAlignment="1">
      <alignment horizontal="distributed" vertical="center" wrapText="1"/>
    </xf>
    <xf numFmtId="177" fontId="16" fillId="2" borderId="95" xfId="2" applyNumberFormat="1" applyFont="1" applyFill="1" applyBorder="1" applyAlignment="1">
      <alignment horizontal="distributed" vertical="center" wrapText="1"/>
    </xf>
    <xf numFmtId="177" fontId="32" fillId="0" borderId="85" xfId="2" applyNumberFormat="1" applyFont="1" applyFill="1" applyBorder="1" applyAlignment="1">
      <alignment horizontal="center" vertical="center"/>
    </xf>
    <xf numFmtId="177" fontId="32" fillId="0" borderId="55" xfId="2" applyNumberFormat="1" applyFont="1" applyFill="1" applyBorder="1" applyAlignment="1">
      <alignment horizontal="center" vertical="center"/>
    </xf>
    <xf numFmtId="177" fontId="32" fillId="0" borderId="56" xfId="2" applyNumberFormat="1" applyFont="1" applyFill="1" applyBorder="1" applyAlignment="1">
      <alignment horizontal="center" vertical="center"/>
    </xf>
    <xf numFmtId="177" fontId="15" fillId="0" borderId="98" xfId="2" applyNumberFormat="1" applyFont="1" applyBorder="1" applyAlignment="1">
      <alignment horizontal="right" vertical="center" wrapText="1"/>
    </xf>
    <xf numFmtId="177" fontId="15" fillId="0" borderId="98" xfId="2" applyNumberFormat="1" applyFont="1" applyBorder="1" applyAlignment="1">
      <alignment horizontal="right" vertical="center"/>
    </xf>
    <xf numFmtId="177" fontId="16" fillId="0" borderId="88" xfId="2" applyNumberFormat="1" applyFont="1" applyFill="1" applyBorder="1" applyAlignment="1">
      <alignment horizontal="distributed" vertical="center" wrapText="1"/>
    </xf>
    <xf numFmtId="177" fontId="16" fillId="0" borderId="90" xfId="2" applyNumberFormat="1" applyFont="1" applyFill="1" applyBorder="1" applyAlignment="1">
      <alignment horizontal="distributed" vertical="center" wrapText="1"/>
    </xf>
    <xf numFmtId="177" fontId="16" fillId="0" borderId="89" xfId="2" applyNumberFormat="1" applyFont="1" applyFill="1" applyBorder="1" applyAlignment="1">
      <alignment horizontal="distributed" vertical="center" wrapText="1"/>
    </xf>
    <xf numFmtId="0" fontId="26" fillId="0" borderId="0" xfId="0" applyFont="1" applyBorder="1" applyAlignment="1">
      <alignment horizontal="center" vertical="center" wrapText="1"/>
    </xf>
    <xf numFmtId="0" fontId="26" fillId="0" borderId="14" xfId="0" applyFont="1" applyBorder="1" applyAlignment="1">
      <alignment horizontal="center" vertical="center" wrapText="1"/>
    </xf>
    <xf numFmtId="0" fontId="34" fillId="0" borderId="88" xfId="0" applyFont="1" applyBorder="1" applyAlignment="1">
      <alignment horizontal="center" vertical="center" wrapText="1"/>
    </xf>
    <xf numFmtId="0" fontId="34" fillId="0" borderId="27" xfId="0" applyFont="1" applyBorder="1" applyAlignment="1">
      <alignment horizontal="center" vertical="center" wrapText="1"/>
    </xf>
    <xf numFmtId="0" fontId="27" fillId="0" borderId="84" xfId="0" applyFont="1" applyBorder="1" applyAlignment="1">
      <alignment horizontal="center"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7" fillId="0" borderId="85" xfId="0" applyFont="1" applyBorder="1" applyAlignment="1">
      <alignment horizontal="center" vertical="center"/>
    </xf>
    <xf numFmtId="0" fontId="27" fillId="0" borderId="55" xfId="0" applyFont="1" applyBorder="1" applyAlignment="1">
      <alignment horizontal="center" vertical="center"/>
    </xf>
    <xf numFmtId="0" fontId="27" fillId="0" borderId="56" xfId="0" applyFont="1" applyBorder="1" applyAlignment="1">
      <alignment horizontal="center" vertical="center"/>
    </xf>
    <xf numFmtId="38" fontId="18" fillId="0" borderId="90" xfId="2" applyFont="1" applyFill="1" applyBorder="1" applyAlignment="1">
      <alignment horizontal="distributed" vertical="center"/>
    </xf>
    <xf numFmtId="38" fontId="18" fillId="0" borderId="89" xfId="2" applyFont="1" applyFill="1" applyBorder="1" applyAlignment="1">
      <alignment horizontal="distributed" vertical="center"/>
    </xf>
    <xf numFmtId="38" fontId="18" fillId="3" borderId="90" xfId="2" applyFont="1" applyFill="1" applyBorder="1" applyAlignment="1">
      <alignment horizontal="distributed" vertical="center"/>
    </xf>
    <xf numFmtId="38" fontId="18" fillId="3" borderId="14" xfId="2" applyFont="1" applyFill="1" applyBorder="1" applyAlignment="1">
      <alignment horizontal="distributed" vertical="center"/>
    </xf>
    <xf numFmtId="38" fontId="18" fillId="3" borderId="54" xfId="2" applyFont="1" applyFill="1" applyBorder="1" applyAlignment="1">
      <alignment horizontal="distributed" vertical="center"/>
    </xf>
    <xf numFmtId="38" fontId="18" fillId="0" borderId="87" xfId="2" applyFont="1" applyFill="1" applyBorder="1" applyAlignment="1">
      <alignment horizontal="center" vertical="center"/>
    </xf>
    <xf numFmtId="38" fontId="18" fillId="0" borderId="49" xfId="2" applyFont="1" applyFill="1" applyBorder="1" applyAlignment="1">
      <alignment horizontal="center" vertical="center"/>
    </xf>
    <xf numFmtId="38" fontId="18" fillId="2" borderId="90" xfId="2" applyFont="1" applyFill="1" applyBorder="1" applyAlignment="1">
      <alignment horizontal="distributed" vertical="center"/>
    </xf>
    <xf numFmtId="38" fontId="18" fillId="2" borderId="89" xfId="2" applyFont="1" applyFill="1" applyBorder="1" applyAlignment="1">
      <alignment horizontal="distributed" vertical="center"/>
    </xf>
    <xf numFmtId="38" fontId="18" fillId="3" borderId="88" xfId="2" applyFont="1" applyFill="1" applyBorder="1" applyAlignment="1">
      <alignment horizontal="distributed" vertical="center"/>
    </xf>
    <xf numFmtId="38" fontId="18" fillId="2" borderId="88" xfId="2" applyFont="1" applyFill="1" applyBorder="1" applyAlignment="1">
      <alignment horizontal="distributed" vertical="center"/>
    </xf>
    <xf numFmtId="38" fontId="18" fillId="3" borderId="89" xfId="2" applyFont="1" applyFill="1" applyBorder="1" applyAlignment="1">
      <alignment horizontal="distributed" vertical="center"/>
    </xf>
    <xf numFmtId="38" fontId="18" fillId="0" borderId="86" xfId="2" applyFont="1" applyFill="1" applyBorder="1" applyAlignment="1">
      <alignment horizontal="center" vertical="center"/>
    </xf>
    <xf numFmtId="0" fontId="0" fillId="0" borderId="47" xfId="0" applyBorder="1" applyAlignment="1">
      <alignment horizontal="center" vertical="center"/>
    </xf>
    <xf numFmtId="0" fontId="0" fillId="0" borderId="14"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38" fontId="18" fillId="0" borderId="1" xfId="2" applyFont="1" applyFill="1" applyBorder="1" applyAlignment="1">
      <alignment horizontal="center" vertical="center"/>
    </xf>
    <xf numFmtId="38" fontId="18" fillId="0" borderId="2" xfId="2" applyFont="1" applyFill="1" applyBorder="1" applyAlignment="1">
      <alignment horizontal="center" vertical="center"/>
    </xf>
    <xf numFmtId="38" fontId="18" fillId="0" borderId="13" xfId="2" applyFont="1" applyFill="1" applyBorder="1" applyAlignment="1">
      <alignment horizontal="center" vertical="center"/>
    </xf>
    <xf numFmtId="38" fontId="18" fillId="0" borderId="47" xfId="2" applyFont="1" applyFill="1" applyBorder="1" applyAlignment="1">
      <alignment horizontal="center" vertical="center"/>
    </xf>
    <xf numFmtId="38" fontId="18" fillId="0" borderId="48" xfId="2" applyFont="1" applyFill="1" applyBorder="1" applyAlignment="1">
      <alignment horizontal="center" vertical="center"/>
    </xf>
    <xf numFmtId="38" fontId="18" fillId="0" borderId="3" xfId="2" applyFont="1" applyFill="1" applyBorder="1" applyAlignment="1">
      <alignment horizontal="center" vertical="center"/>
    </xf>
    <xf numFmtId="38" fontId="18" fillId="0" borderId="84" xfId="2" applyFont="1" applyFill="1" applyBorder="1" applyAlignment="1">
      <alignment horizontal="center" vertical="center"/>
    </xf>
    <xf numFmtId="38" fontId="18" fillId="0" borderId="50" xfId="2" applyFont="1" applyFill="1" applyBorder="1" applyAlignment="1">
      <alignment horizontal="center" vertical="center"/>
    </xf>
    <xf numFmtId="38" fontId="18" fillId="0" borderId="51" xfId="2" applyFont="1" applyFill="1" applyBorder="1" applyAlignment="1">
      <alignment horizontal="center" vertical="center"/>
    </xf>
    <xf numFmtId="38" fontId="18" fillId="0" borderId="52" xfId="2" applyFont="1" applyFill="1" applyBorder="1" applyAlignment="1">
      <alignment horizontal="center" vertical="center"/>
    </xf>
    <xf numFmtId="38" fontId="18" fillId="0" borderId="53" xfId="2" applyFont="1" applyFill="1" applyBorder="1" applyAlignment="1">
      <alignment horizontal="center" vertical="center"/>
    </xf>
    <xf numFmtId="38" fontId="18" fillId="0" borderId="101" xfId="2" applyFont="1" applyFill="1" applyBorder="1" applyAlignment="1">
      <alignment horizontal="center" vertical="center"/>
    </xf>
    <xf numFmtId="38" fontId="18" fillId="0" borderId="55" xfId="2" applyFont="1" applyFill="1" applyBorder="1" applyAlignment="1">
      <alignment horizontal="center" vertical="center"/>
    </xf>
    <xf numFmtId="38" fontId="18" fillId="0" borderId="56" xfId="2" applyFont="1" applyFill="1" applyBorder="1" applyAlignment="1">
      <alignment horizontal="center" vertical="center"/>
    </xf>
    <xf numFmtId="38" fontId="18" fillId="5" borderId="88" xfId="2" applyFont="1" applyFill="1" applyBorder="1" applyAlignment="1">
      <alignment horizontal="distributed" vertical="center"/>
    </xf>
    <xf numFmtId="38" fontId="18" fillId="5" borderId="89" xfId="2" applyFont="1" applyFill="1" applyBorder="1" applyAlignment="1">
      <alignment horizontal="distributed" vertical="center"/>
    </xf>
    <xf numFmtId="38" fontId="18" fillId="0" borderId="91" xfId="2" applyFont="1" applyFill="1" applyBorder="1" applyAlignment="1">
      <alignment horizontal="center" vertical="center"/>
    </xf>
    <xf numFmtId="38" fontId="18" fillId="0" borderId="57" xfId="2" applyFont="1" applyFill="1" applyBorder="1" applyAlignment="1">
      <alignment horizontal="center" vertical="center"/>
    </xf>
    <xf numFmtId="38" fontId="18" fillId="0" borderId="58" xfId="2" applyFont="1" applyFill="1" applyBorder="1" applyAlignment="1">
      <alignment horizontal="center" vertical="center"/>
    </xf>
    <xf numFmtId="38" fontId="21" fillId="0" borderId="0" xfId="2" applyFont="1" applyFill="1" applyBorder="1" applyAlignment="1">
      <alignment horizontal="distributed" vertical="center" justifyLastLine="1"/>
    </xf>
    <xf numFmtId="38" fontId="16" fillId="0" borderId="0" xfId="2" applyFont="1" applyFill="1" applyBorder="1" applyAlignment="1">
      <alignment horizontal="left"/>
    </xf>
    <xf numFmtId="38" fontId="16" fillId="0" borderId="88" xfId="2" applyFont="1" applyFill="1" applyBorder="1" applyAlignment="1">
      <alignment horizontal="center" vertical="center"/>
    </xf>
    <xf numFmtId="38" fontId="16" fillId="0" borderId="90" xfId="2" applyFont="1" applyFill="1" applyBorder="1" applyAlignment="1">
      <alignment horizontal="center" vertical="center"/>
    </xf>
    <xf numFmtId="38" fontId="16" fillId="0" borderId="27" xfId="2" applyFont="1" applyFill="1" applyBorder="1" applyAlignment="1">
      <alignment horizontal="center" vertical="center"/>
    </xf>
    <xf numFmtId="38" fontId="16" fillId="0" borderId="45" xfId="2" applyFont="1" applyFill="1" applyBorder="1" applyAlignment="1">
      <alignment horizontal="center" vertical="center" wrapText="1"/>
    </xf>
    <xf numFmtId="38" fontId="16" fillId="0" borderId="46" xfId="2"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a:extLst>
            <a:ext uri="{FF2B5EF4-FFF2-40B4-BE49-F238E27FC236}">
              <a16:creationId xmlns:a16="http://schemas.microsoft.com/office/drawing/2014/main" id="{00000000-0008-0000-0000-000001040000}"/>
            </a:ext>
          </a:extLst>
        </xdr:cNvPr>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20"/>
  <sheetViews>
    <sheetView tabSelected="1" zoomScaleNormal="100" workbookViewId="0">
      <pane ySplit="13" topLeftCell="A14" activePane="bottomLeft" state="frozen"/>
      <selection pane="bottomLeft" activeCell="E42" sqref="E42"/>
    </sheetView>
  </sheetViews>
  <sheetFormatPr defaultColWidth="9" defaultRowHeight="13.5" x14ac:dyDescent="0.15"/>
  <cols>
    <col min="1" max="1" width="124.5" style="1" bestFit="1" customWidth="1"/>
    <col min="2" max="2" width="7.75" style="2" customWidth="1"/>
    <col min="3" max="16384" width="9" style="2"/>
  </cols>
  <sheetData>
    <row r="1" spans="1:3" ht="22.5" customHeight="1" x14ac:dyDescent="0.15">
      <c r="A1" s="44"/>
    </row>
    <row r="2" spans="1:3" ht="21" x14ac:dyDescent="0.15">
      <c r="A2" s="3" t="s">
        <v>0</v>
      </c>
    </row>
    <row r="3" spans="1:3" ht="28.5" x14ac:dyDescent="0.15">
      <c r="A3" s="4" t="s">
        <v>1</v>
      </c>
    </row>
    <row r="4" spans="1:3" ht="15.75" customHeight="1" x14ac:dyDescent="0.15">
      <c r="A4" s="5" t="s">
        <v>2</v>
      </c>
    </row>
    <row r="5" spans="1:3" ht="18" customHeight="1" x14ac:dyDescent="0.15">
      <c r="A5" s="6" t="s">
        <v>3</v>
      </c>
    </row>
    <row r="6" spans="1:3" ht="8.65" customHeight="1" x14ac:dyDescent="0.15"/>
    <row r="7" spans="1:3" ht="18" customHeight="1" x14ac:dyDescent="0.15">
      <c r="A7" s="7" t="s">
        <v>4</v>
      </c>
    </row>
    <row r="8" spans="1:3" ht="18" customHeight="1" x14ac:dyDescent="0.15">
      <c r="A8" s="7" t="s">
        <v>368</v>
      </c>
    </row>
    <row r="9" spans="1:3" ht="18" customHeight="1" x14ac:dyDescent="0.15">
      <c r="A9" s="7" t="s">
        <v>5</v>
      </c>
    </row>
    <row r="10" spans="1:3" ht="18" customHeight="1" x14ac:dyDescent="0.15">
      <c r="A10" s="7" t="s">
        <v>6</v>
      </c>
    </row>
    <row r="11" spans="1:3" ht="18" customHeight="1" x14ac:dyDescent="0.15">
      <c r="A11" s="7" t="s">
        <v>7</v>
      </c>
    </row>
    <row r="12" spans="1:3" ht="8.65" customHeight="1" x14ac:dyDescent="0.15">
      <c r="A12" s="7"/>
    </row>
    <row r="13" spans="1:3" ht="15" customHeight="1" x14ac:dyDescent="0.15">
      <c r="A13" s="43" t="s">
        <v>8</v>
      </c>
    </row>
    <row r="14" spans="1:3" ht="9.4" customHeight="1" x14ac:dyDescent="0.15">
      <c r="A14" s="8"/>
    </row>
    <row r="15" spans="1:3" ht="24" customHeight="1" x14ac:dyDescent="0.15">
      <c r="A15" s="7" t="s">
        <v>9</v>
      </c>
      <c r="C15" s="2" t="s">
        <v>10</v>
      </c>
    </row>
    <row r="16" spans="1:3" ht="24" customHeight="1" x14ac:dyDescent="0.15">
      <c r="A16" s="7" t="s">
        <v>11</v>
      </c>
    </row>
    <row r="17" spans="1:3" ht="24" customHeight="1" x14ac:dyDescent="0.15">
      <c r="A17" s="7" t="s">
        <v>12</v>
      </c>
    </row>
    <row r="18" spans="1:3" ht="23.1" customHeight="1" x14ac:dyDescent="0.15">
      <c r="A18" s="7" t="s">
        <v>13</v>
      </c>
    </row>
    <row r="19" spans="1:3" ht="22.5" customHeight="1" x14ac:dyDescent="0.15">
      <c r="A19" s="7" t="s">
        <v>14</v>
      </c>
    </row>
    <row r="20" spans="1:3" ht="22.5" customHeight="1" x14ac:dyDescent="0.15">
      <c r="A20" s="7" t="s">
        <v>15</v>
      </c>
    </row>
    <row r="21" spans="1:3" ht="22.5" customHeight="1" x14ac:dyDescent="0.15">
      <c r="A21" s="7" t="s">
        <v>16</v>
      </c>
    </row>
    <row r="22" spans="1:3" ht="22.5" customHeight="1" x14ac:dyDescent="0.15">
      <c r="A22" s="7" t="s">
        <v>369</v>
      </c>
    </row>
    <row r="23" spans="1:3" ht="9" customHeight="1" x14ac:dyDescent="0.15">
      <c r="A23" s="50"/>
    </row>
    <row r="24" spans="1:3" ht="23.1" customHeight="1" x14ac:dyDescent="0.15">
      <c r="A24" s="9" t="s">
        <v>370</v>
      </c>
      <c r="C24" s="2" t="s">
        <v>17</v>
      </c>
    </row>
    <row r="25" spans="1:3" ht="23.1" customHeight="1" x14ac:dyDescent="0.15">
      <c r="A25" s="9" t="s">
        <v>18</v>
      </c>
    </row>
    <row r="26" spans="1:3" ht="23.1" customHeight="1" x14ac:dyDescent="0.15">
      <c r="A26" s="10" t="s">
        <v>19</v>
      </c>
    </row>
    <row r="27" spans="1:3" ht="23.1" customHeight="1" x14ac:dyDescent="0.15">
      <c r="A27" s="10" t="s">
        <v>20</v>
      </c>
    </row>
    <row r="28" spans="1:3" ht="9" customHeight="1" x14ac:dyDescent="0.15">
      <c r="A28" s="10"/>
    </row>
    <row r="29" spans="1:3" ht="23.1" customHeight="1" x14ac:dyDescent="0.15">
      <c r="A29" s="10" t="s">
        <v>21</v>
      </c>
    </row>
    <row r="30" spans="1:3" ht="23.1" customHeight="1" x14ac:dyDescent="0.15">
      <c r="A30" s="10" t="s">
        <v>22</v>
      </c>
    </row>
    <row r="31" spans="1:3" ht="23.1" customHeight="1" x14ac:dyDescent="0.15">
      <c r="A31" s="10" t="s">
        <v>23</v>
      </c>
    </row>
    <row r="32" spans="1:3" ht="23.1" customHeight="1" x14ac:dyDescent="0.15">
      <c r="A32" s="10" t="s">
        <v>24</v>
      </c>
    </row>
    <row r="33" spans="1:1" ht="23.1" customHeight="1" x14ac:dyDescent="0.15">
      <c r="A33" s="10" t="s">
        <v>25</v>
      </c>
    </row>
    <row r="34" spans="1:1" ht="23.1" customHeight="1" x14ac:dyDescent="0.15">
      <c r="A34" s="10" t="s">
        <v>26</v>
      </c>
    </row>
    <row r="35" spans="1:1" ht="9.75" customHeight="1" x14ac:dyDescent="0.15">
      <c r="A35" s="10"/>
    </row>
    <row r="36" spans="1:1" ht="21.95" customHeight="1" x14ac:dyDescent="0.15">
      <c r="A36" s="9" t="s">
        <v>27</v>
      </c>
    </row>
    <row r="37" spans="1:1" ht="21.95" customHeight="1" x14ac:dyDescent="0.15">
      <c r="A37" s="7" t="s">
        <v>28</v>
      </c>
    </row>
    <row r="38" spans="1:1" ht="21.95" customHeight="1" x14ac:dyDescent="0.15">
      <c r="A38" s="7" t="s">
        <v>371</v>
      </c>
    </row>
    <row r="39" spans="1:1" ht="21.95" customHeight="1" x14ac:dyDescent="0.15">
      <c r="A39" s="11" t="s">
        <v>29</v>
      </c>
    </row>
    <row r="40" spans="1:1" ht="21.95" customHeight="1" x14ac:dyDescent="0.15">
      <c r="A40" s="7" t="s">
        <v>30</v>
      </c>
    </row>
    <row r="41" spans="1:1" ht="9.75" customHeight="1" x14ac:dyDescent="0.15">
      <c r="A41" s="10"/>
    </row>
    <row r="42" spans="1:1" ht="21.95" customHeight="1" x14ac:dyDescent="0.15">
      <c r="A42" s="55" t="s">
        <v>31</v>
      </c>
    </row>
    <row r="43" spans="1:1" ht="21.95" customHeight="1" x14ac:dyDescent="0.15">
      <c r="A43" s="11" t="s">
        <v>32</v>
      </c>
    </row>
    <row r="44" spans="1:1" ht="21.95" customHeight="1" x14ac:dyDescent="0.15">
      <c r="A44" s="11" t="s">
        <v>33</v>
      </c>
    </row>
    <row r="45" spans="1:1" ht="21.95" customHeight="1" x14ac:dyDescent="0.15">
      <c r="A45" s="11" t="s">
        <v>34</v>
      </c>
    </row>
    <row r="46" spans="1:1" ht="9" customHeight="1" x14ac:dyDescent="0.15">
      <c r="A46" s="11"/>
    </row>
    <row r="47" spans="1:1" ht="23.1" customHeight="1" x14ac:dyDescent="0.15">
      <c r="A47" s="55" t="s">
        <v>35</v>
      </c>
    </row>
    <row r="48" spans="1:1" ht="23.1" customHeight="1" x14ac:dyDescent="0.15">
      <c r="A48" s="11" t="s">
        <v>36</v>
      </c>
    </row>
    <row r="49" spans="1:1" ht="23.1" customHeight="1" x14ac:dyDescent="0.15">
      <c r="A49" s="11" t="s">
        <v>37</v>
      </c>
    </row>
    <row r="50" spans="1:1" ht="23.1" customHeight="1" x14ac:dyDescent="0.15">
      <c r="A50" s="11" t="s">
        <v>38</v>
      </c>
    </row>
    <row r="51" spans="1:1" ht="9.75" customHeight="1" x14ac:dyDescent="0.15">
      <c r="A51" s="11"/>
    </row>
    <row r="52" spans="1:1" ht="23.1" customHeight="1" x14ac:dyDescent="0.15">
      <c r="A52" s="55" t="s">
        <v>39</v>
      </c>
    </row>
    <row r="53" spans="1:1" ht="23.1" customHeight="1" x14ac:dyDescent="0.15">
      <c r="A53" s="11" t="s">
        <v>40</v>
      </c>
    </row>
    <row r="54" spans="1:1" ht="23.1" customHeight="1" x14ac:dyDescent="0.15">
      <c r="A54" s="11" t="s">
        <v>41</v>
      </c>
    </row>
    <row r="55" spans="1:1" ht="9.75" customHeight="1" x14ac:dyDescent="0.15">
      <c r="A55" s="11"/>
    </row>
    <row r="56" spans="1:1" ht="24.95" customHeight="1" x14ac:dyDescent="0.15">
      <c r="A56" s="10" t="s">
        <v>42</v>
      </c>
    </row>
    <row r="57" spans="1:1" ht="24.95" customHeight="1" x14ac:dyDescent="0.15">
      <c r="A57" s="10" t="s">
        <v>43</v>
      </c>
    </row>
    <row r="58" spans="1:1" ht="24.95" customHeight="1" x14ac:dyDescent="0.15">
      <c r="A58" s="10" t="s">
        <v>44</v>
      </c>
    </row>
    <row r="59" spans="1:1" ht="24.95" customHeight="1" x14ac:dyDescent="0.15">
      <c r="A59" s="10" t="s">
        <v>45</v>
      </c>
    </row>
    <row r="60" spans="1:1" ht="24.95" customHeight="1" x14ac:dyDescent="0.15">
      <c r="A60" s="13" t="s">
        <v>46</v>
      </c>
    </row>
    <row r="61" spans="1:1" ht="24.95" customHeight="1" x14ac:dyDescent="0.15">
      <c r="A61" s="13" t="s">
        <v>47</v>
      </c>
    </row>
    <row r="62" spans="1:1" ht="24.95" customHeight="1" x14ac:dyDescent="0.15">
      <c r="A62" s="13" t="s">
        <v>48</v>
      </c>
    </row>
    <row r="63" spans="1:1" ht="24.95" customHeight="1" x14ac:dyDescent="0.15">
      <c r="A63" s="13" t="s">
        <v>49</v>
      </c>
    </row>
    <row r="64" spans="1:1" ht="24.95" customHeight="1" x14ac:dyDescent="0.15">
      <c r="A64" s="13" t="s">
        <v>50</v>
      </c>
    </row>
    <row r="65" spans="1:1" ht="24.95" customHeight="1" x14ac:dyDescent="0.15">
      <c r="A65" s="13" t="s">
        <v>51</v>
      </c>
    </row>
    <row r="66" spans="1:1" ht="24.95" customHeight="1" x14ac:dyDescent="0.15">
      <c r="A66" s="13" t="s">
        <v>52</v>
      </c>
    </row>
    <row r="67" spans="1:1" ht="24.95" customHeight="1" x14ac:dyDescent="0.15">
      <c r="A67" s="13" t="s">
        <v>53</v>
      </c>
    </row>
    <row r="68" spans="1:1" ht="24.95" customHeight="1" x14ac:dyDescent="0.15">
      <c r="A68" s="10" t="s">
        <v>54</v>
      </c>
    </row>
    <row r="69" spans="1:1" ht="24.95" customHeight="1" x14ac:dyDescent="0.15">
      <c r="A69" s="10" t="s">
        <v>55</v>
      </c>
    </row>
    <row r="70" spans="1:1" ht="24.95" customHeight="1" x14ac:dyDescent="0.15">
      <c r="A70" s="10" t="s">
        <v>56</v>
      </c>
    </row>
    <row r="71" spans="1:1" ht="24.95" customHeight="1" x14ac:dyDescent="0.15">
      <c r="A71" s="10" t="s">
        <v>57</v>
      </c>
    </row>
    <row r="72" spans="1:1" ht="24.95" customHeight="1" x14ac:dyDescent="0.15">
      <c r="A72" s="10" t="s">
        <v>58</v>
      </c>
    </row>
    <row r="73" spans="1:1" ht="24.95" customHeight="1" x14ac:dyDescent="0.15">
      <c r="A73" s="10" t="s">
        <v>59</v>
      </c>
    </row>
    <row r="74" spans="1:1" ht="13.5" customHeight="1" x14ac:dyDescent="0.15">
      <c r="A74" s="13"/>
    </row>
    <row r="75" spans="1:1" ht="24.95" customHeight="1" x14ac:dyDescent="0.15">
      <c r="A75" s="51" t="s">
        <v>60</v>
      </c>
    </row>
    <row r="76" spans="1:1" ht="24.95" customHeight="1" x14ac:dyDescent="0.15">
      <c r="A76" s="51" t="s">
        <v>61</v>
      </c>
    </row>
    <row r="77" spans="1:1" ht="24.95" customHeight="1" x14ac:dyDescent="0.15">
      <c r="A77" s="52" t="s">
        <v>62</v>
      </c>
    </row>
    <row r="78" spans="1:1" ht="24.95" customHeight="1" x14ac:dyDescent="0.15">
      <c r="A78" s="52" t="s">
        <v>63</v>
      </c>
    </row>
    <row r="79" spans="1:1" ht="24.95" customHeight="1" x14ac:dyDescent="0.15">
      <c r="A79" s="13" t="s">
        <v>64</v>
      </c>
    </row>
    <row r="80" spans="1:1" ht="24.95" customHeight="1" x14ac:dyDescent="0.15">
      <c r="A80" s="10" t="s">
        <v>65</v>
      </c>
    </row>
    <row r="81" spans="1:1" ht="24.95" customHeight="1" x14ac:dyDescent="0.15">
      <c r="A81" s="10" t="s">
        <v>66</v>
      </c>
    </row>
    <row r="82" spans="1:1" ht="24.95" customHeight="1" x14ac:dyDescent="0.15">
      <c r="A82" s="10" t="s">
        <v>67</v>
      </c>
    </row>
    <row r="83" spans="1:1" ht="24.95" customHeight="1" x14ac:dyDescent="0.15">
      <c r="A83" s="10" t="s">
        <v>68</v>
      </c>
    </row>
    <row r="84" spans="1:1" ht="24.95" customHeight="1" x14ac:dyDescent="0.15">
      <c r="A84" s="10" t="s">
        <v>69</v>
      </c>
    </row>
    <row r="85" spans="1:1" ht="24.95" customHeight="1" x14ac:dyDescent="0.15">
      <c r="A85" s="10" t="s">
        <v>70</v>
      </c>
    </row>
    <row r="86" spans="1:1" ht="24.95" customHeight="1" x14ac:dyDescent="0.15">
      <c r="A86" s="10" t="s">
        <v>71</v>
      </c>
    </row>
    <row r="87" spans="1:1" ht="24.95" customHeight="1" x14ac:dyDescent="0.15">
      <c r="A87" s="10" t="s">
        <v>72</v>
      </c>
    </row>
    <row r="88" spans="1:1" ht="24.95" customHeight="1" x14ac:dyDescent="0.15">
      <c r="A88" s="10" t="s">
        <v>73</v>
      </c>
    </row>
    <row r="89" spans="1:1" ht="24.95" customHeight="1" x14ac:dyDescent="0.15">
      <c r="A89" s="10" t="s">
        <v>74</v>
      </c>
    </row>
    <row r="90" spans="1:1" ht="24.95" customHeight="1" x14ac:dyDescent="0.15">
      <c r="A90" s="10" t="s">
        <v>75</v>
      </c>
    </row>
    <row r="91" spans="1:1" ht="24.95" customHeight="1" x14ac:dyDescent="0.15">
      <c r="A91" s="10" t="s">
        <v>76</v>
      </c>
    </row>
    <row r="92" spans="1:1" ht="24.95" customHeight="1" x14ac:dyDescent="0.15">
      <c r="A92" s="10" t="s">
        <v>77</v>
      </c>
    </row>
    <row r="93" spans="1:1" ht="24.95" customHeight="1" x14ac:dyDescent="0.15">
      <c r="A93" s="51" t="s">
        <v>78</v>
      </c>
    </row>
    <row r="94" spans="1:1" ht="24.95" customHeight="1" x14ac:dyDescent="0.15">
      <c r="A94" s="51" t="s">
        <v>79</v>
      </c>
    </row>
    <row r="95" spans="1:1" ht="24.95" customHeight="1" x14ac:dyDescent="0.15">
      <c r="A95" s="10" t="s">
        <v>80</v>
      </c>
    </row>
    <row r="96" spans="1:1" ht="24.95" customHeight="1" x14ac:dyDescent="0.15">
      <c r="A96" s="13" t="s">
        <v>81</v>
      </c>
    </row>
    <row r="97" spans="1:1" ht="24.95" customHeight="1" x14ac:dyDescent="0.15">
      <c r="A97" s="13" t="s">
        <v>82</v>
      </c>
    </row>
    <row r="98" spans="1:1" ht="24.95" customHeight="1" x14ac:dyDescent="0.15">
      <c r="A98" s="13" t="s">
        <v>83</v>
      </c>
    </row>
    <row r="99" spans="1:1" ht="24.95" customHeight="1" x14ac:dyDescent="0.15">
      <c r="A99" s="10" t="s">
        <v>84</v>
      </c>
    </row>
    <row r="100" spans="1:1" ht="24.95" customHeight="1" x14ac:dyDescent="0.15">
      <c r="A100" s="13" t="s">
        <v>85</v>
      </c>
    </row>
    <row r="101" spans="1:1" ht="24.95" customHeight="1" x14ac:dyDescent="0.15">
      <c r="A101" s="13" t="s">
        <v>86</v>
      </c>
    </row>
    <row r="102" spans="1:1" ht="24.95" customHeight="1" x14ac:dyDescent="0.15">
      <c r="A102" s="52" t="s">
        <v>87</v>
      </c>
    </row>
    <row r="103" spans="1:1" ht="24.95" customHeight="1" x14ac:dyDescent="0.15">
      <c r="A103" s="13" t="s">
        <v>88</v>
      </c>
    </row>
    <row r="104" spans="1:1" ht="11.25" customHeight="1" x14ac:dyDescent="0.15">
      <c r="A104" s="13"/>
    </row>
    <row r="105" spans="1:1" ht="24.95" customHeight="1" x14ac:dyDescent="0.15">
      <c r="A105" s="49" t="s">
        <v>89</v>
      </c>
    </row>
    <row r="106" spans="1:1" ht="24.95" customHeight="1" x14ac:dyDescent="0.15">
      <c r="A106" s="49" t="s">
        <v>90</v>
      </c>
    </row>
    <row r="107" spans="1:1" ht="24.95" customHeight="1" x14ac:dyDescent="0.15">
      <c r="A107" s="16" t="s">
        <v>91</v>
      </c>
    </row>
    <row r="108" spans="1:1" ht="24.95" customHeight="1" x14ac:dyDescent="0.15">
      <c r="A108" s="16" t="s">
        <v>92</v>
      </c>
    </row>
    <row r="109" spans="1:1" ht="24.95" customHeight="1" x14ac:dyDescent="0.15">
      <c r="A109" s="16" t="s">
        <v>93</v>
      </c>
    </row>
    <row r="110" spans="1:1" ht="11.25" customHeight="1" x14ac:dyDescent="0.15">
      <c r="A110" s="16"/>
    </row>
    <row r="111" spans="1:1" ht="24.95" customHeight="1" x14ac:dyDescent="0.15">
      <c r="A111" s="10" t="s">
        <v>94</v>
      </c>
    </row>
    <row r="112" spans="1:1" ht="24.95" customHeight="1" x14ac:dyDescent="0.15">
      <c r="A112" s="10" t="s">
        <v>95</v>
      </c>
    </row>
    <row r="113" spans="1:1" ht="24.95" customHeight="1" x14ac:dyDescent="0.15">
      <c r="A113" s="13" t="s">
        <v>96</v>
      </c>
    </row>
    <row r="114" spans="1:1" ht="24.95" customHeight="1" x14ac:dyDescent="0.15">
      <c r="A114" s="13" t="s">
        <v>97</v>
      </c>
    </row>
    <row r="115" spans="1:1" ht="24.95" customHeight="1" x14ac:dyDescent="0.15">
      <c r="A115" s="13" t="s">
        <v>98</v>
      </c>
    </row>
    <row r="116" spans="1:1" ht="8.25" customHeight="1" x14ac:dyDescent="0.15">
      <c r="A116" s="16"/>
    </row>
    <row r="117" spans="1:1" ht="24.95" customHeight="1" x14ac:dyDescent="0.15">
      <c r="A117" s="10" t="s">
        <v>99</v>
      </c>
    </row>
    <row r="118" spans="1:1" ht="24.95" customHeight="1" x14ac:dyDescent="0.15">
      <c r="A118" s="13" t="s">
        <v>100</v>
      </c>
    </row>
    <row r="119" spans="1:1" ht="24.95" customHeight="1" x14ac:dyDescent="0.15">
      <c r="A119" s="13" t="s">
        <v>101</v>
      </c>
    </row>
    <row r="120" spans="1:1" ht="24.95" customHeight="1" x14ac:dyDescent="0.15">
      <c r="A120" s="13" t="s">
        <v>102</v>
      </c>
    </row>
    <row r="121" spans="1:1" ht="24.95" customHeight="1" x14ac:dyDescent="0.15">
      <c r="A121" s="13" t="s">
        <v>98</v>
      </c>
    </row>
    <row r="122" spans="1:1" ht="10.5" customHeight="1" x14ac:dyDescent="0.15">
      <c r="A122" s="16"/>
    </row>
    <row r="123" spans="1:1" ht="24.95" customHeight="1" x14ac:dyDescent="0.15">
      <c r="A123" s="10" t="s">
        <v>103</v>
      </c>
    </row>
    <row r="124" spans="1:1" ht="24.95" customHeight="1" x14ac:dyDescent="0.15">
      <c r="A124" s="10" t="s">
        <v>104</v>
      </c>
    </row>
    <row r="125" spans="1:1" ht="24.95" customHeight="1" x14ac:dyDescent="0.15">
      <c r="A125" s="10" t="s">
        <v>105</v>
      </c>
    </row>
    <row r="126" spans="1:1" ht="24.95" customHeight="1" x14ac:dyDescent="0.15">
      <c r="A126" s="10" t="s">
        <v>106</v>
      </c>
    </row>
    <row r="127" spans="1:1" ht="24.95" customHeight="1" x14ac:dyDescent="0.15">
      <c r="A127" s="10" t="s">
        <v>107</v>
      </c>
    </row>
    <row r="128" spans="1:1" ht="24.95" customHeight="1" x14ac:dyDescent="0.15">
      <c r="A128" s="10" t="s">
        <v>108</v>
      </c>
    </row>
    <row r="129" spans="1:1" ht="24.95" customHeight="1" x14ac:dyDescent="0.15">
      <c r="A129" s="10" t="s">
        <v>109</v>
      </c>
    </row>
    <row r="130" spans="1:1" ht="24.95" customHeight="1" x14ac:dyDescent="0.15">
      <c r="A130" s="13" t="s">
        <v>98</v>
      </c>
    </row>
    <row r="131" spans="1:1" ht="24.95" customHeight="1" x14ac:dyDescent="0.15">
      <c r="A131" s="16" t="s">
        <v>110</v>
      </c>
    </row>
    <row r="132" spans="1:1" ht="24.95" customHeight="1" x14ac:dyDescent="0.15">
      <c r="A132" s="16" t="s">
        <v>111</v>
      </c>
    </row>
    <row r="133" spans="1:1" ht="24.95" customHeight="1" x14ac:dyDescent="0.15">
      <c r="A133" s="16" t="s">
        <v>112</v>
      </c>
    </row>
    <row r="134" spans="1:1" ht="24.95" customHeight="1" x14ac:dyDescent="0.15">
      <c r="A134" s="49" t="s">
        <v>113</v>
      </c>
    </row>
    <row r="135" spans="1:1" ht="24.95" customHeight="1" x14ac:dyDescent="0.15">
      <c r="A135" s="16" t="s">
        <v>114</v>
      </c>
    </row>
    <row r="136" spans="1:1" ht="24.95" customHeight="1" x14ac:dyDescent="0.15">
      <c r="A136" s="16" t="s">
        <v>115</v>
      </c>
    </row>
    <row r="137" spans="1:1" ht="24.95" customHeight="1" x14ac:dyDescent="0.15">
      <c r="A137" s="49" t="s">
        <v>116</v>
      </c>
    </row>
    <row r="138" spans="1:1" ht="24.95" customHeight="1" x14ac:dyDescent="0.15">
      <c r="A138" s="49" t="s">
        <v>117</v>
      </c>
    </row>
    <row r="139" spans="1:1" ht="24.95" customHeight="1" x14ac:dyDescent="0.15">
      <c r="A139" s="49" t="s">
        <v>118</v>
      </c>
    </row>
    <row r="140" spans="1:1" ht="11.25" customHeight="1" x14ac:dyDescent="0.15">
      <c r="A140" s="49"/>
    </row>
    <row r="141" spans="1:1" ht="23.1" customHeight="1" x14ac:dyDescent="0.15">
      <c r="A141" s="16" t="s">
        <v>119</v>
      </c>
    </row>
    <row r="142" spans="1:1" ht="23.1" customHeight="1" x14ac:dyDescent="0.15">
      <c r="A142" s="16" t="s">
        <v>120</v>
      </c>
    </row>
    <row r="143" spans="1:1" ht="23.1" customHeight="1" x14ac:dyDescent="0.15">
      <c r="A143" s="16" t="s">
        <v>121</v>
      </c>
    </row>
    <row r="144" spans="1:1" ht="23.1" customHeight="1" x14ac:dyDescent="0.15">
      <c r="A144" s="16" t="s">
        <v>122</v>
      </c>
    </row>
    <row r="145" spans="1:1" ht="23.1" customHeight="1" x14ac:dyDescent="0.15">
      <c r="A145" s="49" t="s">
        <v>123</v>
      </c>
    </row>
    <row r="146" spans="1:1" ht="23.1" customHeight="1" x14ac:dyDescent="0.15">
      <c r="A146" s="49" t="s">
        <v>124</v>
      </c>
    </row>
    <row r="147" spans="1:1" ht="23.1" customHeight="1" x14ac:dyDescent="0.15">
      <c r="A147" s="49" t="s">
        <v>125</v>
      </c>
    </row>
    <row r="148" spans="1:1" ht="23.1" customHeight="1" x14ac:dyDescent="0.15">
      <c r="A148" s="49" t="s">
        <v>126</v>
      </c>
    </row>
    <row r="149" spans="1:1" ht="9.75" customHeight="1" x14ac:dyDescent="0.15">
      <c r="A149" s="11"/>
    </row>
    <row r="150" spans="1:1" ht="24.95" customHeight="1" x14ac:dyDescent="0.15">
      <c r="A150" s="10" t="s">
        <v>127</v>
      </c>
    </row>
    <row r="151" spans="1:1" ht="24.95" customHeight="1" x14ac:dyDescent="0.15">
      <c r="A151" s="53" t="s">
        <v>128</v>
      </c>
    </row>
    <row r="152" spans="1:1" ht="24.95" customHeight="1" x14ac:dyDescent="0.15">
      <c r="A152" s="13" t="s">
        <v>129</v>
      </c>
    </row>
    <row r="153" spans="1:1" ht="24.95" customHeight="1" x14ac:dyDescent="0.15">
      <c r="A153" s="13" t="s">
        <v>130</v>
      </c>
    </row>
    <row r="154" spans="1:1" ht="24.95" customHeight="1" x14ac:dyDescent="0.15">
      <c r="A154" s="13" t="s">
        <v>131</v>
      </c>
    </row>
    <row r="155" spans="1:1" ht="24.95" customHeight="1" x14ac:dyDescent="0.15">
      <c r="A155" s="54" t="s">
        <v>132</v>
      </c>
    </row>
    <row r="156" spans="1:1" ht="24.95" customHeight="1" x14ac:dyDescent="0.15">
      <c r="A156" s="54" t="s">
        <v>133</v>
      </c>
    </row>
    <row r="157" spans="1:1" ht="24.95" customHeight="1" x14ac:dyDescent="0.15">
      <c r="A157" s="10" t="s">
        <v>134</v>
      </c>
    </row>
    <row r="158" spans="1:1" ht="24.95" customHeight="1" x14ac:dyDescent="0.15">
      <c r="A158" s="10" t="s">
        <v>135</v>
      </c>
    </row>
    <row r="159" spans="1:1" ht="24.95" customHeight="1" x14ac:dyDescent="0.15">
      <c r="A159" s="13" t="s">
        <v>136</v>
      </c>
    </row>
    <row r="160" spans="1:1" ht="24.95" customHeight="1" x14ac:dyDescent="0.15">
      <c r="A160" s="13" t="s">
        <v>137</v>
      </c>
    </row>
    <row r="161" spans="1:1" ht="24.95" customHeight="1" x14ac:dyDescent="0.15">
      <c r="A161" s="13" t="s">
        <v>138</v>
      </c>
    </row>
    <row r="162" spans="1:1" ht="15" customHeight="1" x14ac:dyDescent="0.15">
      <c r="A162" s="13" t="s">
        <v>139</v>
      </c>
    </row>
    <row r="163" spans="1:1" s="12" customFormat="1" ht="23.1" customHeight="1" x14ac:dyDescent="0.15">
      <c r="A163" s="10" t="s">
        <v>140</v>
      </c>
    </row>
    <row r="164" spans="1:1" s="12" customFormat="1" ht="23.1" customHeight="1" x14ac:dyDescent="0.15">
      <c r="A164" s="13" t="s">
        <v>141</v>
      </c>
    </row>
    <row r="165" spans="1:1" s="12" customFormat="1" ht="23.1" customHeight="1" x14ac:dyDescent="0.15">
      <c r="A165" s="10" t="s">
        <v>142</v>
      </c>
    </row>
    <row r="166" spans="1:1" s="12" customFormat="1" ht="23.1" customHeight="1" x14ac:dyDescent="0.15">
      <c r="A166" s="13" t="s">
        <v>143</v>
      </c>
    </row>
    <row r="167" spans="1:1" s="12" customFormat="1" ht="6.75" customHeight="1" x14ac:dyDescent="0.15">
      <c r="A167" s="16"/>
    </row>
    <row r="168" spans="1:1" s="12" customFormat="1" ht="21" customHeight="1" x14ac:dyDescent="0.15">
      <c r="A168" s="10" t="s">
        <v>144</v>
      </c>
    </row>
    <row r="169" spans="1:1" ht="21" customHeight="1" x14ac:dyDescent="0.15">
      <c r="A169" s="10" t="s">
        <v>145</v>
      </c>
    </row>
    <row r="170" spans="1:1" ht="21" customHeight="1" x14ac:dyDescent="0.15">
      <c r="A170" s="10" t="s">
        <v>146</v>
      </c>
    </row>
    <row r="171" spans="1:1" ht="12.75" customHeight="1" x14ac:dyDescent="0.15">
      <c r="A171" s="10"/>
    </row>
    <row r="172" spans="1:1" ht="24.95" customHeight="1" x14ac:dyDescent="0.15">
      <c r="A172" s="10" t="s">
        <v>147</v>
      </c>
    </row>
    <row r="173" spans="1:1" ht="24.95" customHeight="1" x14ac:dyDescent="0.15">
      <c r="A173" s="13" t="s">
        <v>148</v>
      </c>
    </row>
    <row r="174" spans="1:1" ht="24.95" customHeight="1" x14ac:dyDescent="0.15">
      <c r="A174" s="14" t="s">
        <v>149</v>
      </c>
    </row>
    <row r="175" spans="1:1" ht="24.95" customHeight="1" x14ac:dyDescent="0.15">
      <c r="A175" s="15" t="s">
        <v>150</v>
      </c>
    </row>
    <row r="176" spans="1:1" ht="24.95" customHeight="1" x14ac:dyDescent="0.15">
      <c r="A176" s="11" t="s">
        <v>151</v>
      </c>
    </row>
    <row r="177" spans="1:1" ht="24.95" customHeight="1" x14ac:dyDescent="0.15">
      <c r="A177" s="7" t="s">
        <v>152</v>
      </c>
    </row>
    <row r="178" spans="1:1" ht="24.95" customHeight="1" x14ac:dyDescent="0.15">
      <c r="A178" s="13" t="s">
        <v>153</v>
      </c>
    </row>
    <row r="179" spans="1:1" ht="24.95" customHeight="1" x14ac:dyDescent="0.15">
      <c r="A179" s="13" t="s">
        <v>154</v>
      </c>
    </row>
    <row r="180" spans="1:1" ht="24.95" customHeight="1" x14ac:dyDescent="0.15">
      <c r="A180" s="12"/>
    </row>
    <row r="181" spans="1:1" ht="24.95" customHeight="1" x14ac:dyDescent="0.15">
      <c r="A181" s="12"/>
    </row>
    <row r="182" spans="1:1" ht="24.95" customHeight="1" x14ac:dyDescent="0.15">
      <c r="A182" s="12"/>
    </row>
    <row r="183" spans="1:1" ht="24.95" customHeight="1" x14ac:dyDescent="0.15">
      <c r="A183" s="12"/>
    </row>
    <row r="184" spans="1:1" ht="24.95" customHeight="1" x14ac:dyDescent="0.15">
      <c r="A184" s="12"/>
    </row>
    <row r="185" spans="1:1" ht="24.95" customHeight="1" x14ac:dyDescent="0.15">
      <c r="A185" s="12"/>
    </row>
    <row r="186" spans="1:1" ht="24.95" customHeight="1" x14ac:dyDescent="0.15">
      <c r="A186" s="12"/>
    </row>
    <row r="187" spans="1:1" ht="24.95" customHeight="1" x14ac:dyDescent="0.15">
      <c r="A187" s="12"/>
    </row>
    <row r="188" spans="1:1" ht="24.95" customHeight="1" x14ac:dyDescent="0.15">
      <c r="A188" s="12"/>
    </row>
    <row r="189" spans="1:1" ht="24.95" customHeight="1" x14ac:dyDescent="0.15">
      <c r="A189" s="12"/>
    </row>
    <row r="190" spans="1:1" ht="24.95" customHeight="1" x14ac:dyDescent="0.15">
      <c r="A190" s="12"/>
    </row>
    <row r="191" spans="1:1" ht="24.95" customHeight="1" x14ac:dyDescent="0.15">
      <c r="A191" s="12"/>
    </row>
    <row r="192" spans="1:1" ht="24.95" customHeight="1" x14ac:dyDescent="0.15">
      <c r="A192" s="12"/>
    </row>
    <row r="193" spans="1:1" ht="24.95" customHeight="1" x14ac:dyDescent="0.15">
      <c r="A193" s="12"/>
    </row>
    <row r="194" spans="1:1" ht="24.95" customHeight="1" x14ac:dyDescent="0.15">
      <c r="A194" s="12"/>
    </row>
    <row r="195" spans="1:1" ht="24.95" customHeight="1" x14ac:dyDescent="0.15">
      <c r="A195" s="12"/>
    </row>
    <row r="196" spans="1:1" ht="24.95" customHeight="1" x14ac:dyDescent="0.15">
      <c r="A196" s="12"/>
    </row>
    <row r="197" spans="1:1" ht="24.95" customHeight="1" x14ac:dyDescent="0.15">
      <c r="A197" s="12"/>
    </row>
    <row r="198" spans="1:1" ht="24.95" customHeight="1" x14ac:dyDescent="0.15">
      <c r="A198" s="12"/>
    </row>
    <row r="199" spans="1:1" ht="24.95" customHeight="1" x14ac:dyDescent="0.15">
      <c r="A199" s="12"/>
    </row>
    <row r="200" spans="1:1" ht="24.95" customHeight="1" x14ac:dyDescent="0.15">
      <c r="A200" s="12"/>
    </row>
    <row r="201" spans="1:1" ht="24.95" customHeight="1" x14ac:dyDescent="0.15">
      <c r="A201" s="12"/>
    </row>
    <row r="202" spans="1:1" ht="24.95" customHeight="1" x14ac:dyDescent="0.15">
      <c r="A202" s="12"/>
    </row>
    <row r="203" spans="1:1" ht="24.95" customHeight="1" x14ac:dyDescent="0.15">
      <c r="A203" s="12"/>
    </row>
    <row r="204" spans="1:1" ht="24.95" customHeight="1" x14ac:dyDescent="0.15">
      <c r="A204" s="12"/>
    </row>
    <row r="205" spans="1:1" ht="24.95" customHeight="1" x14ac:dyDescent="0.15">
      <c r="A205" s="12"/>
    </row>
    <row r="206" spans="1:1" ht="24.95" customHeight="1" x14ac:dyDescent="0.15">
      <c r="A206" s="12"/>
    </row>
    <row r="207" spans="1:1" ht="24.95" customHeight="1" x14ac:dyDescent="0.15">
      <c r="A207" s="12"/>
    </row>
    <row r="208" spans="1:1" ht="24.95" customHeight="1" x14ac:dyDescent="0.15">
      <c r="A208" s="12"/>
    </row>
    <row r="209" spans="1:1" ht="24.95" customHeight="1" x14ac:dyDescent="0.15">
      <c r="A209" s="12"/>
    </row>
    <row r="210" spans="1:1" ht="24.95" customHeight="1" x14ac:dyDescent="0.15">
      <c r="A210" s="12"/>
    </row>
    <row r="211" spans="1:1" ht="24.95" customHeight="1" x14ac:dyDescent="0.15">
      <c r="A211" s="12"/>
    </row>
    <row r="212" spans="1:1" ht="24.95" customHeight="1" x14ac:dyDescent="0.15">
      <c r="A212" s="12"/>
    </row>
    <row r="213" spans="1:1" ht="24.95" customHeight="1" x14ac:dyDescent="0.15">
      <c r="A213" s="12"/>
    </row>
    <row r="214" spans="1:1" ht="24.95" customHeight="1" x14ac:dyDescent="0.15">
      <c r="A214" s="12"/>
    </row>
    <row r="215" spans="1:1" ht="24.95" customHeight="1" x14ac:dyDescent="0.15">
      <c r="A215" s="12"/>
    </row>
    <row r="216" spans="1:1" ht="24.95" customHeight="1" x14ac:dyDescent="0.15">
      <c r="A216" s="12"/>
    </row>
    <row r="217" spans="1:1" ht="24.95" customHeight="1" x14ac:dyDescent="0.15">
      <c r="A217" s="12"/>
    </row>
    <row r="218" spans="1:1" ht="24.95" customHeight="1" x14ac:dyDescent="0.15">
      <c r="A218" s="12"/>
    </row>
    <row r="219" spans="1:1" ht="24.95" customHeight="1" x14ac:dyDescent="0.15">
      <c r="A219" s="12"/>
    </row>
    <row r="220" spans="1:1" x14ac:dyDescent="0.15">
      <c r="A220" s="12"/>
    </row>
  </sheetData>
  <phoneticPr fontId="4"/>
  <hyperlinks>
    <hyperlink ref="A4" r:id="rId1" display="http://lionsclub333c.org/" xr:uid="{00000000-0004-0000-0000-000000000000}"/>
  </hyperlinks>
  <printOptions horizontalCentered="1" verticalCentered="1"/>
  <pageMargins left="0.31496062992125984" right="0.19685039370078741" top="0.19685039370078741" bottom="0.19685039370078741" header="0.31496062992125984" footer="0.19685039370078741"/>
  <pageSetup paperSize="9" scale="82" fitToHeight="0" orientation="portrait" r:id="rId2"/>
  <headerFooter>
    <oddFooter>&amp;C&amp;P</oddFooter>
  </headerFooter>
  <rowBreaks count="4" manualBreakCount="4">
    <brk id="51" man="1"/>
    <brk id="88" man="1"/>
    <brk id="121" man="1"/>
    <brk id="14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7E54D-B0C5-475E-9B80-F0A452C80BB5}">
  <dimension ref="A1:O164"/>
  <sheetViews>
    <sheetView zoomScaleNormal="100" workbookViewId="0">
      <pane xSplit="3" ySplit="5" topLeftCell="D28" activePane="bottomRight" state="frozen"/>
      <selection pane="topRight" activeCell="D1" sqref="D1"/>
      <selection pane="bottomLeft" activeCell="A6" sqref="A6"/>
      <selection pane="bottomRight" sqref="A1:O1"/>
    </sheetView>
  </sheetViews>
  <sheetFormatPr defaultColWidth="9" defaultRowHeight="14.25" x14ac:dyDescent="0.15"/>
  <cols>
    <col min="1" max="1" width="3.625" style="189" customWidth="1"/>
    <col min="2" max="2" width="3.125" style="189" bestFit="1" customWidth="1"/>
    <col min="3" max="3" width="24" style="190" bestFit="1" customWidth="1"/>
    <col min="4" max="4" width="6.5" style="191" bestFit="1" customWidth="1"/>
    <col min="5" max="5" width="5.625" style="169" customWidth="1"/>
    <col min="6" max="6" width="12.625" style="152" bestFit="1" customWidth="1"/>
    <col min="7" max="7" width="8.25" style="152" bestFit="1" customWidth="1"/>
    <col min="8" max="8" width="13.75" style="152" bestFit="1" customWidth="1"/>
    <col min="9" max="9" width="5.625" style="152" customWidth="1"/>
    <col min="10" max="10" width="9.75" style="152" bestFit="1" customWidth="1"/>
    <col min="11" max="11" width="7.625" style="152" customWidth="1"/>
    <col min="12" max="12" width="9.75" style="152" bestFit="1" customWidth="1"/>
    <col min="13" max="13" width="5.625" style="169" customWidth="1"/>
    <col min="14" max="14" width="12.375" style="152" bestFit="1" customWidth="1"/>
    <col min="15" max="15" width="8.75" style="152" bestFit="1" customWidth="1"/>
    <col min="16" max="16384" width="9" style="152"/>
  </cols>
  <sheetData>
    <row r="1" spans="1:15" s="145" customFormat="1" ht="21.75" customHeight="1" x14ac:dyDescent="0.15">
      <c r="A1" s="236" t="s">
        <v>155</v>
      </c>
      <c r="B1" s="236"/>
      <c r="C1" s="236"/>
      <c r="D1" s="236"/>
      <c r="E1" s="236"/>
      <c r="F1" s="236"/>
      <c r="G1" s="236"/>
      <c r="H1" s="236"/>
      <c r="I1" s="236"/>
      <c r="J1" s="236"/>
      <c r="K1" s="236"/>
      <c r="L1" s="236"/>
      <c r="M1" s="236"/>
      <c r="N1" s="236"/>
      <c r="O1" s="236"/>
    </row>
    <row r="2" spans="1:15" s="146" customFormat="1" ht="14.25" customHeight="1" x14ac:dyDescent="0.15">
      <c r="A2" s="227" t="s">
        <v>156</v>
      </c>
      <c r="B2" s="230" t="s">
        <v>157</v>
      </c>
      <c r="C2" s="233" t="s">
        <v>158</v>
      </c>
      <c r="D2" s="242" t="s">
        <v>159</v>
      </c>
      <c r="E2" s="242" t="s">
        <v>160</v>
      </c>
      <c r="F2" s="242"/>
      <c r="G2" s="242"/>
      <c r="H2" s="242"/>
      <c r="I2" s="242" t="s">
        <v>161</v>
      </c>
      <c r="J2" s="242"/>
      <c r="K2" s="242"/>
      <c r="L2" s="242"/>
      <c r="M2" s="242"/>
      <c r="N2" s="242"/>
      <c r="O2" s="242"/>
    </row>
    <row r="3" spans="1:15" s="146" customFormat="1" ht="14.25" customHeight="1" x14ac:dyDescent="0.15">
      <c r="A3" s="228"/>
      <c r="B3" s="231"/>
      <c r="C3" s="234"/>
      <c r="D3" s="243"/>
      <c r="E3" s="243" t="s">
        <v>162</v>
      </c>
      <c r="F3" s="243"/>
      <c r="G3" s="243" t="s">
        <v>163</v>
      </c>
      <c r="H3" s="243"/>
      <c r="I3" s="243" t="s">
        <v>162</v>
      </c>
      <c r="J3" s="243"/>
      <c r="K3" s="243" t="s">
        <v>163</v>
      </c>
      <c r="L3" s="243"/>
      <c r="M3" s="243" t="s">
        <v>164</v>
      </c>
      <c r="N3" s="243"/>
      <c r="O3" s="243"/>
    </row>
    <row r="4" spans="1:15" s="148" customFormat="1" ht="14.25" customHeight="1" x14ac:dyDescent="0.15">
      <c r="A4" s="229"/>
      <c r="B4" s="232"/>
      <c r="C4" s="235"/>
      <c r="D4" s="244"/>
      <c r="E4" s="147" t="s">
        <v>165</v>
      </c>
      <c r="F4" s="147" t="s">
        <v>166</v>
      </c>
      <c r="G4" s="147" t="s">
        <v>165</v>
      </c>
      <c r="H4" s="147" t="s">
        <v>166</v>
      </c>
      <c r="I4" s="147" t="s">
        <v>165</v>
      </c>
      <c r="J4" s="147" t="s">
        <v>167</v>
      </c>
      <c r="K4" s="147" t="s">
        <v>165</v>
      </c>
      <c r="L4" s="147" t="s">
        <v>167</v>
      </c>
      <c r="M4" s="147" t="s">
        <v>165</v>
      </c>
      <c r="N4" s="147" t="s">
        <v>168</v>
      </c>
      <c r="O4" s="147" t="s">
        <v>169</v>
      </c>
    </row>
    <row r="5" spans="1:15" ht="14.25" customHeight="1" x14ac:dyDescent="0.15">
      <c r="A5" s="224">
        <v>1</v>
      </c>
      <c r="B5" s="237">
        <v>1</v>
      </c>
      <c r="C5" s="149" t="s">
        <v>170</v>
      </c>
      <c r="D5" s="150" t="s">
        <v>171</v>
      </c>
      <c r="E5" s="151">
        <v>4</v>
      </c>
      <c r="F5" s="151">
        <v>129100</v>
      </c>
      <c r="G5" s="151">
        <v>4</v>
      </c>
      <c r="H5" s="151">
        <v>129100</v>
      </c>
      <c r="I5" s="151">
        <v>1</v>
      </c>
      <c r="J5" s="151">
        <v>12</v>
      </c>
      <c r="K5" s="151">
        <v>1</v>
      </c>
      <c r="L5" s="151">
        <v>12</v>
      </c>
      <c r="M5" s="151">
        <v>1</v>
      </c>
      <c r="N5" s="151">
        <v>7800</v>
      </c>
      <c r="O5" s="151">
        <v>0</v>
      </c>
    </row>
    <row r="6" spans="1:15" ht="14.25" customHeight="1" x14ac:dyDescent="0.15">
      <c r="A6" s="225"/>
      <c r="B6" s="238"/>
      <c r="C6" s="153" t="s">
        <v>172</v>
      </c>
      <c r="D6" s="154" t="s">
        <v>173</v>
      </c>
      <c r="E6" s="155">
        <v>0</v>
      </c>
      <c r="F6" s="155">
        <v>0</v>
      </c>
      <c r="G6" s="155">
        <v>0</v>
      </c>
      <c r="H6" s="155">
        <v>0</v>
      </c>
      <c r="I6" s="155">
        <v>0</v>
      </c>
      <c r="J6" s="155">
        <v>0</v>
      </c>
      <c r="K6" s="155">
        <v>0</v>
      </c>
      <c r="L6" s="155">
        <v>0</v>
      </c>
      <c r="M6" s="155">
        <v>0</v>
      </c>
      <c r="N6" s="155">
        <v>0</v>
      </c>
      <c r="O6" s="155">
        <v>0</v>
      </c>
    </row>
    <row r="7" spans="1:15" ht="14.25" customHeight="1" x14ac:dyDescent="0.15">
      <c r="A7" s="225"/>
      <c r="B7" s="238"/>
      <c r="C7" s="153" t="s">
        <v>174</v>
      </c>
      <c r="D7" s="154" t="s">
        <v>175</v>
      </c>
      <c r="E7" s="155">
        <v>0</v>
      </c>
      <c r="F7" s="155">
        <v>0</v>
      </c>
      <c r="G7" s="155">
        <v>0</v>
      </c>
      <c r="H7" s="155">
        <v>0</v>
      </c>
      <c r="I7" s="155">
        <v>0</v>
      </c>
      <c r="J7" s="155">
        <v>0</v>
      </c>
      <c r="K7" s="155">
        <v>0</v>
      </c>
      <c r="L7" s="155">
        <v>0</v>
      </c>
      <c r="M7" s="155">
        <v>0</v>
      </c>
      <c r="N7" s="155">
        <v>0</v>
      </c>
      <c r="O7" s="155">
        <v>0</v>
      </c>
    </row>
    <row r="8" spans="1:15" ht="15" x14ac:dyDescent="0.15">
      <c r="A8" s="225"/>
      <c r="B8" s="238"/>
      <c r="C8" s="156" t="s">
        <v>176</v>
      </c>
      <c r="D8" s="157" t="s">
        <v>177</v>
      </c>
      <c r="E8" s="158">
        <v>1</v>
      </c>
      <c r="F8" s="158">
        <v>28000</v>
      </c>
      <c r="G8" s="158">
        <v>1</v>
      </c>
      <c r="H8" s="158">
        <v>28000</v>
      </c>
      <c r="I8" s="158">
        <v>0</v>
      </c>
      <c r="J8" s="158">
        <v>0</v>
      </c>
      <c r="K8" s="158">
        <v>4</v>
      </c>
      <c r="L8" s="158">
        <v>19</v>
      </c>
      <c r="M8" s="158">
        <v>0</v>
      </c>
      <c r="N8" s="158">
        <v>0</v>
      </c>
      <c r="O8" s="158">
        <v>0</v>
      </c>
    </row>
    <row r="9" spans="1:15" ht="15" x14ac:dyDescent="0.15">
      <c r="A9" s="225"/>
      <c r="B9" s="238"/>
      <c r="C9" s="153" t="s">
        <v>178</v>
      </c>
      <c r="D9" s="154" t="s">
        <v>175</v>
      </c>
      <c r="E9" s="155">
        <v>0</v>
      </c>
      <c r="F9" s="155">
        <v>0</v>
      </c>
      <c r="G9" s="155">
        <v>0</v>
      </c>
      <c r="H9" s="155">
        <v>0</v>
      </c>
      <c r="I9" s="155">
        <v>0</v>
      </c>
      <c r="J9" s="155">
        <v>0</v>
      </c>
      <c r="K9" s="155">
        <v>0</v>
      </c>
      <c r="L9" s="155">
        <v>0</v>
      </c>
      <c r="M9" s="155">
        <v>0</v>
      </c>
      <c r="N9" s="155">
        <v>0</v>
      </c>
      <c r="O9" s="155">
        <v>0</v>
      </c>
    </row>
    <row r="10" spans="1:15" ht="15" x14ac:dyDescent="0.15">
      <c r="A10" s="225"/>
      <c r="B10" s="239"/>
      <c r="C10" s="156" t="s">
        <v>179</v>
      </c>
      <c r="D10" s="157" t="s">
        <v>180</v>
      </c>
      <c r="E10" s="158">
        <v>1</v>
      </c>
      <c r="F10" s="158">
        <v>10000</v>
      </c>
      <c r="G10" s="158">
        <v>1</v>
      </c>
      <c r="H10" s="158">
        <v>10000</v>
      </c>
      <c r="I10" s="158">
        <v>1</v>
      </c>
      <c r="J10" s="158">
        <v>1</v>
      </c>
      <c r="K10" s="158">
        <v>1</v>
      </c>
      <c r="L10" s="158">
        <v>1</v>
      </c>
      <c r="M10" s="158">
        <v>0</v>
      </c>
      <c r="N10" s="158">
        <v>0</v>
      </c>
      <c r="O10" s="158">
        <v>0</v>
      </c>
    </row>
    <row r="11" spans="1:15" ht="14.25" customHeight="1" x14ac:dyDescent="0.15">
      <c r="A11" s="225"/>
      <c r="B11" s="240" t="s">
        <v>181</v>
      </c>
      <c r="C11" s="241"/>
      <c r="D11" s="159"/>
      <c r="E11" s="160">
        <v>6</v>
      </c>
      <c r="F11" s="160">
        <v>167100</v>
      </c>
      <c r="G11" s="160">
        <v>6</v>
      </c>
      <c r="H11" s="160">
        <v>167100</v>
      </c>
      <c r="I11" s="160">
        <v>2</v>
      </c>
      <c r="J11" s="160">
        <v>13</v>
      </c>
      <c r="K11" s="160">
        <v>6</v>
      </c>
      <c r="L11" s="160">
        <v>32</v>
      </c>
      <c r="M11" s="160">
        <v>1</v>
      </c>
      <c r="N11" s="160">
        <v>7800</v>
      </c>
      <c r="O11" s="160">
        <v>0</v>
      </c>
    </row>
    <row r="12" spans="1:15" ht="15" x14ac:dyDescent="0.15">
      <c r="A12" s="225"/>
      <c r="B12" s="237">
        <v>2</v>
      </c>
      <c r="C12" s="161" t="s">
        <v>182</v>
      </c>
      <c r="D12" s="162" t="s">
        <v>175</v>
      </c>
      <c r="E12" s="163">
        <v>0</v>
      </c>
      <c r="F12" s="163">
        <v>0</v>
      </c>
      <c r="G12" s="163">
        <v>1</v>
      </c>
      <c r="H12" s="163">
        <v>40000</v>
      </c>
      <c r="I12" s="163">
        <v>0</v>
      </c>
      <c r="J12" s="163">
        <v>0</v>
      </c>
      <c r="K12" s="163">
        <v>0</v>
      </c>
      <c r="L12" s="163">
        <v>0</v>
      </c>
      <c r="M12" s="163">
        <v>0</v>
      </c>
      <c r="N12" s="163">
        <v>0</v>
      </c>
      <c r="O12" s="163">
        <v>0</v>
      </c>
    </row>
    <row r="13" spans="1:15" ht="15" x14ac:dyDescent="0.15">
      <c r="A13" s="225"/>
      <c r="B13" s="238"/>
      <c r="C13" s="153" t="s">
        <v>183</v>
      </c>
      <c r="D13" s="154" t="s">
        <v>184</v>
      </c>
      <c r="E13" s="155">
        <v>0</v>
      </c>
      <c r="F13" s="155">
        <v>0</v>
      </c>
      <c r="G13" s="155">
        <v>0</v>
      </c>
      <c r="H13" s="155">
        <v>0</v>
      </c>
      <c r="I13" s="155">
        <v>0</v>
      </c>
      <c r="J13" s="155">
        <v>0</v>
      </c>
      <c r="K13" s="155">
        <v>0</v>
      </c>
      <c r="L13" s="155">
        <v>0</v>
      </c>
      <c r="M13" s="155">
        <v>0</v>
      </c>
      <c r="N13" s="155">
        <v>0</v>
      </c>
      <c r="O13" s="155">
        <v>0</v>
      </c>
    </row>
    <row r="14" spans="1:15" ht="15" x14ac:dyDescent="0.15">
      <c r="A14" s="225"/>
      <c r="B14" s="238"/>
      <c r="C14" s="153" t="s">
        <v>185</v>
      </c>
      <c r="D14" s="154" t="s">
        <v>177</v>
      </c>
      <c r="E14" s="155">
        <v>0</v>
      </c>
      <c r="F14" s="155">
        <v>0</v>
      </c>
      <c r="G14" s="155">
        <v>0</v>
      </c>
      <c r="H14" s="155">
        <v>0</v>
      </c>
      <c r="I14" s="155">
        <v>0</v>
      </c>
      <c r="J14" s="155">
        <v>0</v>
      </c>
      <c r="K14" s="155">
        <v>0</v>
      </c>
      <c r="L14" s="155">
        <v>0</v>
      </c>
      <c r="M14" s="155">
        <v>0</v>
      </c>
      <c r="N14" s="155">
        <v>0</v>
      </c>
      <c r="O14" s="155">
        <v>0</v>
      </c>
    </row>
    <row r="15" spans="1:15" ht="15" x14ac:dyDescent="0.15">
      <c r="A15" s="225"/>
      <c r="B15" s="238"/>
      <c r="C15" s="153" t="s">
        <v>186</v>
      </c>
      <c r="D15" s="154" t="s">
        <v>175</v>
      </c>
      <c r="E15" s="155">
        <v>4</v>
      </c>
      <c r="F15" s="155">
        <v>265091</v>
      </c>
      <c r="G15" s="155">
        <v>6</v>
      </c>
      <c r="H15" s="155">
        <v>283756</v>
      </c>
      <c r="I15" s="155">
        <v>0</v>
      </c>
      <c r="J15" s="155">
        <v>0</v>
      </c>
      <c r="K15" s="155">
        <v>1</v>
      </c>
      <c r="L15" s="155">
        <v>30</v>
      </c>
      <c r="M15" s="155">
        <v>0</v>
      </c>
      <c r="N15" s="155">
        <v>0</v>
      </c>
      <c r="O15" s="155">
        <v>0</v>
      </c>
    </row>
    <row r="16" spans="1:15" ht="15" x14ac:dyDescent="0.15">
      <c r="A16" s="225"/>
      <c r="B16" s="239"/>
      <c r="C16" s="153" t="s">
        <v>187</v>
      </c>
      <c r="D16" s="154" t="s">
        <v>173</v>
      </c>
      <c r="E16" s="155">
        <v>0</v>
      </c>
      <c r="F16" s="155">
        <v>0</v>
      </c>
      <c r="G16" s="155">
        <v>0</v>
      </c>
      <c r="H16" s="155">
        <v>0</v>
      </c>
      <c r="I16" s="155">
        <v>0</v>
      </c>
      <c r="J16" s="155">
        <v>0</v>
      </c>
      <c r="K16" s="155">
        <v>0</v>
      </c>
      <c r="L16" s="155">
        <v>0</v>
      </c>
      <c r="M16" s="155">
        <v>0</v>
      </c>
      <c r="N16" s="155">
        <v>0</v>
      </c>
      <c r="O16" s="155">
        <v>0</v>
      </c>
    </row>
    <row r="17" spans="1:15" ht="14.25" customHeight="1" x14ac:dyDescent="0.15">
      <c r="A17" s="226"/>
      <c r="B17" s="240" t="s">
        <v>181</v>
      </c>
      <c r="C17" s="241"/>
      <c r="D17" s="159"/>
      <c r="E17" s="160">
        <v>4</v>
      </c>
      <c r="F17" s="160">
        <v>265091</v>
      </c>
      <c r="G17" s="160">
        <v>7</v>
      </c>
      <c r="H17" s="160">
        <v>323756</v>
      </c>
      <c r="I17" s="160">
        <v>0</v>
      </c>
      <c r="J17" s="160">
        <v>0</v>
      </c>
      <c r="K17" s="160">
        <v>1</v>
      </c>
      <c r="L17" s="160">
        <v>30</v>
      </c>
      <c r="M17" s="160">
        <v>0</v>
      </c>
      <c r="N17" s="160">
        <v>0</v>
      </c>
      <c r="O17" s="160">
        <v>0</v>
      </c>
    </row>
    <row r="18" spans="1:15" ht="14.25" customHeight="1" x14ac:dyDescent="0.15">
      <c r="A18" s="221" t="s">
        <v>188</v>
      </c>
      <c r="B18" s="222"/>
      <c r="C18" s="223"/>
      <c r="D18" s="164"/>
      <c r="E18" s="165">
        <v>10</v>
      </c>
      <c r="F18" s="165">
        <v>432191</v>
      </c>
      <c r="G18" s="165">
        <v>13</v>
      </c>
      <c r="H18" s="165">
        <v>490856</v>
      </c>
      <c r="I18" s="165">
        <v>2</v>
      </c>
      <c r="J18" s="165">
        <v>13</v>
      </c>
      <c r="K18" s="165">
        <v>7</v>
      </c>
      <c r="L18" s="165">
        <v>62</v>
      </c>
      <c r="M18" s="165">
        <v>1</v>
      </c>
      <c r="N18" s="165">
        <v>7800</v>
      </c>
      <c r="O18" s="165">
        <v>0</v>
      </c>
    </row>
    <row r="19" spans="1:15" ht="15" x14ac:dyDescent="0.15">
      <c r="A19" s="224">
        <v>2</v>
      </c>
      <c r="B19" s="248">
        <v>1</v>
      </c>
      <c r="C19" s="161" t="s">
        <v>189</v>
      </c>
      <c r="D19" s="162" t="s">
        <v>171</v>
      </c>
      <c r="E19" s="163">
        <v>2</v>
      </c>
      <c r="F19" s="163">
        <v>212000</v>
      </c>
      <c r="G19" s="163">
        <v>5</v>
      </c>
      <c r="H19" s="163">
        <v>324200</v>
      </c>
      <c r="I19" s="163">
        <v>0</v>
      </c>
      <c r="J19" s="163">
        <v>0</v>
      </c>
      <c r="K19" s="163">
        <v>0</v>
      </c>
      <c r="L19" s="163">
        <v>0</v>
      </c>
      <c r="M19" s="163">
        <v>0</v>
      </c>
      <c r="N19" s="163">
        <v>0</v>
      </c>
      <c r="O19" s="163">
        <v>0</v>
      </c>
    </row>
    <row r="20" spans="1:15" ht="15" x14ac:dyDescent="0.15">
      <c r="A20" s="225"/>
      <c r="B20" s="249"/>
      <c r="C20" s="153" t="s">
        <v>190</v>
      </c>
      <c r="D20" s="154" t="s">
        <v>173</v>
      </c>
      <c r="E20" s="155">
        <v>0</v>
      </c>
      <c r="F20" s="155">
        <v>0</v>
      </c>
      <c r="G20" s="155">
        <v>2</v>
      </c>
      <c r="H20" s="155">
        <v>37081</v>
      </c>
      <c r="I20" s="155">
        <v>0</v>
      </c>
      <c r="J20" s="155">
        <v>0</v>
      </c>
      <c r="K20" s="155">
        <v>8</v>
      </c>
      <c r="L20" s="155">
        <v>68</v>
      </c>
      <c r="M20" s="155">
        <v>1</v>
      </c>
      <c r="N20" s="155">
        <v>23200</v>
      </c>
      <c r="O20" s="155">
        <v>30</v>
      </c>
    </row>
    <row r="21" spans="1:15" ht="15" x14ac:dyDescent="0.15">
      <c r="A21" s="225"/>
      <c r="B21" s="249"/>
      <c r="C21" s="153" t="s">
        <v>191</v>
      </c>
      <c r="D21" s="154" t="s">
        <v>177</v>
      </c>
      <c r="E21" s="155">
        <v>7</v>
      </c>
      <c r="F21" s="155">
        <v>383891</v>
      </c>
      <c r="G21" s="155">
        <v>12</v>
      </c>
      <c r="H21" s="155">
        <v>476191</v>
      </c>
      <c r="I21" s="155">
        <v>11</v>
      </c>
      <c r="J21" s="155">
        <v>113</v>
      </c>
      <c r="K21" s="155">
        <v>16</v>
      </c>
      <c r="L21" s="155">
        <v>168</v>
      </c>
      <c r="M21" s="155">
        <v>1</v>
      </c>
      <c r="N21" s="155">
        <v>11200</v>
      </c>
      <c r="O21" s="155">
        <v>0</v>
      </c>
    </row>
    <row r="22" spans="1:15" ht="15" x14ac:dyDescent="0.15">
      <c r="A22" s="225"/>
      <c r="B22" s="249"/>
      <c r="C22" s="153" t="s">
        <v>192</v>
      </c>
      <c r="D22" s="154" t="s">
        <v>171</v>
      </c>
      <c r="E22" s="155">
        <v>1</v>
      </c>
      <c r="F22" s="155">
        <v>105091</v>
      </c>
      <c r="G22" s="155">
        <v>1</v>
      </c>
      <c r="H22" s="155">
        <v>105091</v>
      </c>
      <c r="I22" s="155">
        <v>0</v>
      </c>
      <c r="J22" s="155">
        <v>0</v>
      </c>
      <c r="K22" s="155">
        <v>0</v>
      </c>
      <c r="L22" s="155">
        <v>0</v>
      </c>
      <c r="M22" s="155">
        <v>0</v>
      </c>
      <c r="N22" s="155">
        <v>0</v>
      </c>
      <c r="O22" s="155">
        <v>0</v>
      </c>
    </row>
    <row r="23" spans="1:15" ht="15" x14ac:dyDescent="0.15">
      <c r="A23" s="225"/>
      <c r="B23" s="249"/>
      <c r="C23" s="153" t="s">
        <v>193</v>
      </c>
      <c r="D23" s="154" t="s">
        <v>173</v>
      </c>
      <c r="E23" s="155">
        <v>0</v>
      </c>
      <c r="F23" s="155">
        <v>0</v>
      </c>
      <c r="G23" s="155">
        <v>0</v>
      </c>
      <c r="H23" s="155">
        <v>0</v>
      </c>
      <c r="I23" s="155">
        <v>1</v>
      </c>
      <c r="J23" s="155">
        <v>31</v>
      </c>
      <c r="K23" s="155">
        <v>2</v>
      </c>
      <c r="L23" s="155">
        <v>62</v>
      </c>
      <c r="M23" s="155">
        <v>0</v>
      </c>
      <c r="N23" s="155">
        <v>0</v>
      </c>
      <c r="O23" s="155">
        <v>0</v>
      </c>
    </row>
    <row r="24" spans="1:15" ht="15" x14ac:dyDescent="0.15">
      <c r="A24" s="225"/>
      <c r="B24" s="250"/>
      <c r="C24" s="166" t="s">
        <v>194</v>
      </c>
      <c r="D24" s="167" t="s">
        <v>175</v>
      </c>
      <c r="E24" s="168">
        <v>0</v>
      </c>
      <c r="F24" s="168">
        <v>0</v>
      </c>
      <c r="G24" s="168">
        <v>1</v>
      </c>
      <c r="H24" s="168">
        <v>107578</v>
      </c>
      <c r="I24" s="168">
        <v>1</v>
      </c>
      <c r="J24" s="168">
        <v>144</v>
      </c>
      <c r="K24" s="168">
        <v>1</v>
      </c>
      <c r="L24" s="168">
        <v>144</v>
      </c>
      <c r="M24" s="168">
        <v>1</v>
      </c>
      <c r="N24" s="168">
        <v>24400</v>
      </c>
      <c r="O24" s="168">
        <v>0</v>
      </c>
    </row>
    <row r="25" spans="1:15" ht="14.25" customHeight="1" x14ac:dyDescent="0.15">
      <c r="A25" s="225"/>
      <c r="B25" s="240" t="s">
        <v>181</v>
      </c>
      <c r="C25" s="241"/>
      <c r="D25" s="159"/>
      <c r="E25" s="160">
        <v>10</v>
      </c>
      <c r="F25" s="160">
        <v>700982</v>
      </c>
      <c r="G25" s="160">
        <v>21</v>
      </c>
      <c r="H25" s="160">
        <v>1050141</v>
      </c>
      <c r="I25" s="160">
        <v>13</v>
      </c>
      <c r="J25" s="160">
        <v>288</v>
      </c>
      <c r="K25" s="160">
        <v>27</v>
      </c>
      <c r="L25" s="160">
        <v>442</v>
      </c>
      <c r="M25" s="160">
        <v>3</v>
      </c>
      <c r="N25" s="160">
        <v>58800</v>
      </c>
      <c r="O25" s="160">
        <v>30</v>
      </c>
    </row>
    <row r="26" spans="1:15" ht="15" x14ac:dyDescent="0.15">
      <c r="A26" s="225"/>
      <c r="B26" s="248">
        <v>2</v>
      </c>
      <c r="C26" s="161" t="s">
        <v>195</v>
      </c>
      <c r="D26" s="162" t="s">
        <v>175</v>
      </c>
      <c r="E26" s="163">
        <v>1</v>
      </c>
      <c r="F26" s="163">
        <v>420363</v>
      </c>
      <c r="G26" s="163">
        <v>1</v>
      </c>
      <c r="H26" s="163">
        <v>420363</v>
      </c>
      <c r="I26" s="163">
        <v>1</v>
      </c>
      <c r="J26" s="163">
        <v>2</v>
      </c>
      <c r="K26" s="163">
        <v>4</v>
      </c>
      <c r="L26" s="163">
        <v>36</v>
      </c>
      <c r="M26" s="163">
        <v>0</v>
      </c>
      <c r="N26" s="163">
        <v>0</v>
      </c>
      <c r="O26" s="163">
        <v>0</v>
      </c>
    </row>
    <row r="27" spans="1:15" s="169" customFormat="1" ht="15" x14ac:dyDescent="0.15">
      <c r="A27" s="225"/>
      <c r="B27" s="249"/>
      <c r="C27" s="153" t="s">
        <v>196</v>
      </c>
      <c r="D27" s="154" t="s">
        <v>175</v>
      </c>
      <c r="E27" s="155">
        <v>1</v>
      </c>
      <c r="F27" s="155">
        <v>3200</v>
      </c>
      <c r="G27" s="155">
        <v>1</v>
      </c>
      <c r="H27" s="155">
        <v>3200</v>
      </c>
      <c r="I27" s="155">
        <v>1</v>
      </c>
      <c r="J27" s="155">
        <v>80</v>
      </c>
      <c r="K27" s="155">
        <v>1</v>
      </c>
      <c r="L27" s="155">
        <v>80</v>
      </c>
      <c r="M27" s="155">
        <v>0</v>
      </c>
      <c r="N27" s="155">
        <v>0</v>
      </c>
      <c r="O27" s="155">
        <v>0</v>
      </c>
    </row>
    <row r="28" spans="1:15" ht="15" x14ac:dyDescent="0.15">
      <c r="A28" s="225"/>
      <c r="B28" s="249"/>
      <c r="C28" s="153" t="s">
        <v>197</v>
      </c>
      <c r="D28" s="154" t="s">
        <v>171</v>
      </c>
      <c r="E28" s="155">
        <v>0</v>
      </c>
      <c r="F28" s="155">
        <v>0</v>
      </c>
      <c r="G28" s="155">
        <v>2</v>
      </c>
      <c r="H28" s="155">
        <v>109594</v>
      </c>
      <c r="I28" s="155">
        <v>0</v>
      </c>
      <c r="J28" s="155">
        <v>0</v>
      </c>
      <c r="K28" s="155">
        <v>1</v>
      </c>
      <c r="L28" s="155">
        <v>12</v>
      </c>
      <c r="M28" s="155">
        <v>0</v>
      </c>
      <c r="N28" s="155">
        <v>0</v>
      </c>
      <c r="O28" s="155">
        <v>0</v>
      </c>
    </row>
    <row r="29" spans="1:15" ht="15" x14ac:dyDescent="0.15">
      <c r="A29" s="225"/>
      <c r="B29" s="249"/>
      <c r="C29" s="153" t="s">
        <v>198</v>
      </c>
      <c r="D29" s="154" t="s">
        <v>173</v>
      </c>
      <c r="E29" s="155">
        <v>0</v>
      </c>
      <c r="F29" s="155">
        <v>0</v>
      </c>
      <c r="G29" s="155">
        <v>0</v>
      </c>
      <c r="H29" s="155">
        <v>0</v>
      </c>
      <c r="I29" s="155">
        <v>0</v>
      </c>
      <c r="J29" s="155">
        <v>0</v>
      </c>
      <c r="K29" s="155">
        <v>0</v>
      </c>
      <c r="L29" s="155">
        <v>0</v>
      </c>
      <c r="M29" s="155">
        <v>0</v>
      </c>
      <c r="N29" s="155">
        <v>0</v>
      </c>
      <c r="O29" s="155">
        <v>0</v>
      </c>
    </row>
    <row r="30" spans="1:15" ht="15" x14ac:dyDescent="0.15">
      <c r="A30" s="225"/>
      <c r="B30" s="250"/>
      <c r="C30" s="166" t="s">
        <v>199</v>
      </c>
      <c r="D30" s="170" t="s">
        <v>175</v>
      </c>
      <c r="E30" s="171">
        <v>0</v>
      </c>
      <c r="F30" s="171">
        <v>0</v>
      </c>
      <c r="G30" s="171">
        <v>0</v>
      </c>
      <c r="H30" s="171">
        <v>0</v>
      </c>
      <c r="I30" s="171">
        <v>0</v>
      </c>
      <c r="J30" s="171">
        <v>0</v>
      </c>
      <c r="K30" s="171">
        <v>0</v>
      </c>
      <c r="L30" s="171">
        <v>0</v>
      </c>
      <c r="M30" s="171">
        <v>0</v>
      </c>
      <c r="N30" s="171">
        <v>0</v>
      </c>
      <c r="O30" s="171">
        <v>0</v>
      </c>
    </row>
    <row r="31" spans="1:15" ht="14.25" customHeight="1" x14ac:dyDescent="0.15">
      <c r="A31" s="226"/>
      <c r="B31" s="240" t="s">
        <v>181</v>
      </c>
      <c r="C31" s="241"/>
      <c r="D31" s="159"/>
      <c r="E31" s="160">
        <v>2</v>
      </c>
      <c r="F31" s="160">
        <v>423563</v>
      </c>
      <c r="G31" s="160">
        <v>4</v>
      </c>
      <c r="H31" s="160">
        <v>533157</v>
      </c>
      <c r="I31" s="160">
        <v>2</v>
      </c>
      <c r="J31" s="160">
        <v>82</v>
      </c>
      <c r="K31" s="160">
        <v>6</v>
      </c>
      <c r="L31" s="160">
        <v>128</v>
      </c>
      <c r="M31" s="160">
        <v>0</v>
      </c>
      <c r="N31" s="160">
        <v>0</v>
      </c>
      <c r="O31" s="160">
        <v>0</v>
      </c>
    </row>
    <row r="32" spans="1:15" ht="14.25" customHeight="1" x14ac:dyDescent="0.15">
      <c r="A32" s="221" t="s">
        <v>188</v>
      </c>
      <c r="B32" s="222"/>
      <c r="C32" s="223"/>
      <c r="D32" s="164"/>
      <c r="E32" s="165">
        <v>12</v>
      </c>
      <c r="F32" s="165">
        <v>1124545</v>
      </c>
      <c r="G32" s="165">
        <v>25</v>
      </c>
      <c r="H32" s="165">
        <v>1583298</v>
      </c>
      <c r="I32" s="165">
        <v>15</v>
      </c>
      <c r="J32" s="165">
        <v>370</v>
      </c>
      <c r="K32" s="165">
        <v>33</v>
      </c>
      <c r="L32" s="165">
        <v>570</v>
      </c>
      <c r="M32" s="165">
        <v>3</v>
      </c>
      <c r="N32" s="165">
        <v>58800</v>
      </c>
      <c r="O32" s="165">
        <v>30</v>
      </c>
    </row>
    <row r="33" spans="1:15" ht="15" x14ac:dyDescent="0.15">
      <c r="A33" s="224">
        <v>3</v>
      </c>
      <c r="B33" s="237">
        <v>1</v>
      </c>
      <c r="C33" s="161" t="s">
        <v>200</v>
      </c>
      <c r="D33" s="162" t="s">
        <v>201</v>
      </c>
      <c r="E33" s="163">
        <v>1</v>
      </c>
      <c r="F33" s="163">
        <v>44455</v>
      </c>
      <c r="G33" s="163">
        <v>2</v>
      </c>
      <c r="H33" s="163">
        <v>84455</v>
      </c>
      <c r="I33" s="163">
        <v>0</v>
      </c>
      <c r="J33" s="163">
        <v>0</v>
      </c>
      <c r="K33" s="163">
        <v>2</v>
      </c>
      <c r="L33" s="163">
        <v>105</v>
      </c>
      <c r="M33" s="163">
        <v>2</v>
      </c>
      <c r="N33" s="163">
        <v>50000</v>
      </c>
      <c r="O33" s="163">
        <v>59</v>
      </c>
    </row>
    <row r="34" spans="1:15" ht="15" x14ac:dyDescent="0.15">
      <c r="A34" s="225"/>
      <c r="B34" s="238"/>
      <c r="C34" s="153" t="s">
        <v>202</v>
      </c>
      <c r="D34" s="154" t="s">
        <v>201</v>
      </c>
      <c r="E34" s="155">
        <v>0</v>
      </c>
      <c r="F34" s="155">
        <v>0</v>
      </c>
      <c r="G34" s="155">
        <v>0</v>
      </c>
      <c r="H34" s="155">
        <v>0</v>
      </c>
      <c r="I34" s="155">
        <v>2</v>
      </c>
      <c r="J34" s="155">
        <v>6</v>
      </c>
      <c r="K34" s="155">
        <v>3</v>
      </c>
      <c r="L34" s="155">
        <v>12</v>
      </c>
      <c r="M34" s="155">
        <v>0</v>
      </c>
      <c r="N34" s="155">
        <v>0</v>
      </c>
      <c r="O34" s="155">
        <v>0</v>
      </c>
    </row>
    <row r="35" spans="1:15" ht="15" x14ac:dyDescent="0.15">
      <c r="A35" s="225"/>
      <c r="B35" s="238"/>
      <c r="C35" s="153" t="s">
        <v>203</v>
      </c>
      <c r="D35" s="154" t="s">
        <v>175</v>
      </c>
      <c r="E35" s="155">
        <v>1</v>
      </c>
      <c r="F35" s="155">
        <v>15000</v>
      </c>
      <c r="G35" s="155">
        <v>1</v>
      </c>
      <c r="H35" s="155">
        <v>15000</v>
      </c>
      <c r="I35" s="155">
        <v>0</v>
      </c>
      <c r="J35" s="155">
        <v>0</v>
      </c>
      <c r="K35" s="155">
        <v>0</v>
      </c>
      <c r="L35" s="155">
        <v>0</v>
      </c>
      <c r="M35" s="155">
        <v>0</v>
      </c>
      <c r="N35" s="155">
        <v>0</v>
      </c>
      <c r="O35" s="155">
        <v>0</v>
      </c>
    </row>
    <row r="36" spans="1:15" ht="15" x14ac:dyDescent="0.15">
      <c r="A36" s="225"/>
      <c r="B36" s="239"/>
      <c r="C36" s="153" t="s">
        <v>204</v>
      </c>
      <c r="D36" s="154" t="s">
        <v>171</v>
      </c>
      <c r="E36" s="155">
        <v>0</v>
      </c>
      <c r="F36" s="155">
        <v>0</v>
      </c>
      <c r="G36" s="155">
        <v>2</v>
      </c>
      <c r="H36" s="155">
        <v>272000</v>
      </c>
      <c r="I36" s="155">
        <v>0</v>
      </c>
      <c r="J36" s="155">
        <v>0</v>
      </c>
      <c r="K36" s="155">
        <v>1</v>
      </c>
      <c r="L36" s="155">
        <v>20</v>
      </c>
      <c r="M36" s="155">
        <v>1</v>
      </c>
      <c r="N36" s="155">
        <v>7000</v>
      </c>
      <c r="O36" s="155">
        <v>6</v>
      </c>
    </row>
    <row r="37" spans="1:15" ht="14.25" customHeight="1" x14ac:dyDescent="0.15">
      <c r="A37" s="225"/>
      <c r="B37" s="240" t="s">
        <v>181</v>
      </c>
      <c r="C37" s="241"/>
      <c r="D37" s="159"/>
      <c r="E37" s="160">
        <v>2</v>
      </c>
      <c r="F37" s="160">
        <v>59455</v>
      </c>
      <c r="G37" s="160">
        <v>5</v>
      </c>
      <c r="H37" s="160">
        <v>371455</v>
      </c>
      <c r="I37" s="160">
        <v>2</v>
      </c>
      <c r="J37" s="160">
        <v>6</v>
      </c>
      <c r="K37" s="160">
        <v>6</v>
      </c>
      <c r="L37" s="160">
        <v>137</v>
      </c>
      <c r="M37" s="160">
        <v>3</v>
      </c>
      <c r="N37" s="160">
        <v>57000</v>
      </c>
      <c r="O37" s="160">
        <v>65</v>
      </c>
    </row>
    <row r="38" spans="1:15" ht="15" x14ac:dyDescent="0.15">
      <c r="A38" s="225"/>
      <c r="B38" s="245">
        <v>2</v>
      </c>
      <c r="C38" s="161" t="s">
        <v>205</v>
      </c>
      <c r="D38" s="162" t="s">
        <v>206</v>
      </c>
      <c r="E38" s="163">
        <v>3</v>
      </c>
      <c r="F38" s="163">
        <v>70000</v>
      </c>
      <c r="G38" s="163">
        <v>3</v>
      </c>
      <c r="H38" s="163">
        <v>70000</v>
      </c>
      <c r="I38" s="163">
        <v>0</v>
      </c>
      <c r="J38" s="163">
        <v>0</v>
      </c>
      <c r="K38" s="163">
        <v>1</v>
      </c>
      <c r="L38" s="163">
        <v>6</v>
      </c>
      <c r="M38" s="163">
        <v>1</v>
      </c>
      <c r="N38" s="163">
        <v>7000</v>
      </c>
      <c r="O38" s="163">
        <v>6</v>
      </c>
    </row>
    <row r="39" spans="1:15" ht="15" x14ac:dyDescent="0.15">
      <c r="A39" s="225"/>
      <c r="B39" s="246"/>
      <c r="C39" s="153" t="s">
        <v>207</v>
      </c>
      <c r="D39" s="154" t="s">
        <v>201</v>
      </c>
      <c r="E39" s="155">
        <v>0</v>
      </c>
      <c r="F39" s="155">
        <v>0</v>
      </c>
      <c r="G39" s="155">
        <v>0</v>
      </c>
      <c r="H39" s="155">
        <v>0</v>
      </c>
      <c r="I39" s="155">
        <v>0</v>
      </c>
      <c r="J39" s="155">
        <v>0</v>
      </c>
      <c r="K39" s="155">
        <v>1</v>
      </c>
      <c r="L39" s="155">
        <v>9</v>
      </c>
      <c r="M39" s="155">
        <v>1</v>
      </c>
      <c r="N39" s="155">
        <v>7400</v>
      </c>
      <c r="O39" s="155">
        <v>6</v>
      </c>
    </row>
    <row r="40" spans="1:15" ht="15" x14ac:dyDescent="0.15">
      <c r="A40" s="225"/>
      <c r="B40" s="246"/>
      <c r="C40" s="153" t="s">
        <v>208</v>
      </c>
      <c r="D40" s="154" t="s">
        <v>177</v>
      </c>
      <c r="E40" s="155">
        <v>2</v>
      </c>
      <c r="F40" s="155">
        <v>20000</v>
      </c>
      <c r="G40" s="155">
        <v>2</v>
      </c>
      <c r="H40" s="155">
        <v>20000</v>
      </c>
      <c r="I40" s="155">
        <v>0</v>
      </c>
      <c r="J40" s="155">
        <v>0</v>
      </c>
      <c r="K40" s="155">
        <v>1</v>
      </c>
      <c r="L40" s="155">
        <v>12</v>
      </c>
      <c r="M40" s="155">
        <v>1</v>
      </c>
      <c r="N40" s="155">
        <v>6600</v>
      </c>
      <c r="O40" s="155">
        <v>6</v>
      </c>
    </row>
    <row r="41" spans="1:15" ht="15" x14ac:dyDescent="0.15">
      <c r="A41" s="225"/>
      <c r="B41" s="246"/>
      <c r="C41" s="153" t="s">
        <v>209</v>
      </c>
      <c r="D41" s="154" t="s">
        <v>184</v>
      </c>
      <c r="E41" s="155">
        <v>1</v>
      </c>
      <c r="F41" s="155">
        <v>10000</v>
      </c>
      <c r="G41" s="155">
        <v>1</v>
      </c>
      <c r="H41" s="155">
        <v>10000</v>
      </c>
      <c r="I41" s="155">
        <v>0</v>
      </c>
      <c r="J41" s="155">
        <v>0</v>
      </c>
      <c r="K41" s="155">
        <v>1</v>
      </c>
      <c r="L41" s="155">
        <v>12</v>
      </c>
      <c r="M41" s="155">
        <v>1</v>
      </c>
      <c r="N41" s="155">
        <v>6600</v>
      </c>
      <c r="O41" s="155">
        <v>6</v>
      </c>
    </row>
    <row r="42" spans="1:15" ht="15" x14ac:dyDescent="0.15">
      <c r="A42" s="225"/>
      <c r="B42" s="246"/>
      <c r="C42" s="153" t="s">
        <v>210</v>
      </c>
      <c r="D42" s="154" t="s">
        <v>175</v>
      </c>
      <c r="E42" s="155">
        <v>0</v>
      </c>
      <c r="F42" s="155">
        <v>0</v>
      </c>
      <c r="G42" s="155">
        <v>0</v>
      </c>
      <c r="H42" s="155">
        <v>0</v>
      </c>
      <c r="I42" s="155">
        <v>0</v>
      </c>
      <c r="J42" s="155">
        <v>0</v>
      </c>
      <c r="K42" s="155">
        <v>1</v>
      </c>
      <c r="L42" s="155">
        <v>9</v>
      </c>
      <c r="M42" s="155">
        <v>1</v>
      </c>
      <c r="N42" s="155">
        <v>6800</v>
      </c>
      <c r="O42" s="155">
        <v>6</v>
      </c>
    </row>
    <row r="43" spans="1:15" s="169" customFormat="1" ht="15" x14ac:dyDescent="0.15">
      <c r="A43" s="225"/>
      <c r="B43" s="246"/>
      <c r="C43" s="156" t="s">
        <v>211</v>
      </c>
      <c r="D43" s="157" t="s">
        <v>173</v>
      </c>
      <c r="E43" s="158">
        <v>0</v>
      </c>
      <c r="F43" s="158">
        <v>0</v>
      </c>
      <c r="G43" s="158">
        <v>0</v>
      </c>
      <c r="H43" s="158">
        <v>0</v>
      </c>
      <c r="I43" s="158">
        <v>0</v>
      </c>
      <c r="J43" s="158">
        <v>0</v>
      </c>
      <c r="K43" s="158">
        <v>0</v>
      </c>
      <c r="L43" s="158">
        <v>0</v>
      </c>
      <c r="M43" s="158">
        <v>1</v>
      </c>
      <c r="N43" s="158">
        <v>6800</v>
      </c>
      <c r="O43" s="158">
        <v>6</v>
      </c>
    </row>
    <row r="44" spans="1:15" s="169" customFormat="1" ht="15" x14ac:dyDescent="0.15">
      <c r="A44" s="225"/>
      <c r="B44" s="247"/>
      <c r="C44" s="172" t="s">
        <v>212</v>
      </c>
      <c r="D44" s="173" t="s">
        <v>177</v>
      </c>
      <c r="E44" s="174">
        <v>0</v>
      </c>
      <c r="F44" s="174">
        <v>0</v>
      </c>
      <c r="G44" s="174">
        <v>0</v>
      </c>
      <c r="H44" s="174">
        <v>0</v>
      </c>
      <c r="I44" s="174">
        <v>0</v>
      </c>
      <c r="J44" s="174">
        <v>0</v>
      </c>
      <c r="K44" s="174">
        <v>0</v>
      </c>
      <c r="L44" s="174">
        <v>0</v>
      </c>
      <c r="M44" s="174">
        <v>0</v>
      </c>
      <c r="N44" s="174">
        <v>0</v>
      </c>
      <c r="O44" s="174">
        <v>0</v>
      </c>
    </row>
    <row r="45" spans="1:15" ht="14.25" customHeight="1" x14ac:dyDescent="0.15">
      <c r="A45" s="226"/>
      <c r="B45" s="240" t="s">
        <v>181</v>
      </c>
      <c r="C45" s="241"/>
      <c r="D45" s="159"/>
      <c r="E45" s="160">
        <v>6</v>
      </c>
      <c r="F45" s="160">
        <v>100000</v>
      </c>
      <c r="G45" s="160">
        <v>6</v>
      </c>
      <c r="H45" s="160">
        <v>100000</v>
      </c>
      <c r="I45" s="160">
        <v>0</v>
      </c>
      <c r="J45" s="160">
        <v>0</v>
      </c>
      <c r="K45" s="160">
        <v>5</v>
      </c>
      <c r="L45" s="160">
        <v>48</v>
      </c>
      <c r="M45" s="160">
        <v>6</v>
      </c>
      <c r="N45" s="160">
        <v>41200</v>
      </c>
      <c r="O45" s="160">
        <v>36</v>
      </c>
    </row>
    <row r="46" spans="1:15" ht="14.25" customHeight="1" x14ac:dyDescent="0.15">
      <c r="A46" s="221" t="s">
        <v>188</v>
      </c>
      <c r="B46" s="222"/>
      <c r="C46" s="223"/>
      <c r="D46" s="164"/>
      <c r="E46" s="165">
        <v>8</v>
      </c>
      <c r="F46" s="165">
        <v>159455</v>
      </c>
      <c r="G46" s="165">
        <v>11</v>
      </c>
      <c r="H46" s="165">
        <v>471455</v>
      </c>
      <c r="I46" s="165">
        <v>2</v>
      </c>
      <c r="J46" s="165">
        <v>6</v>
      </c>
      <c r="K46" s="165">
        <v>11</v>
      </c>
      <c r="L46" s="165">
        <v>185</v>
      </c>
      <c r="M46" s="165">
        <v>9</v>
      </c>
      <c r="N46" s="165">
        <v>98200</v>
      </c>
      <c r="O46" s="165">
        <v>101</v>
      </c>
    </row>
    <row r="47" spans="1:15" ht="15" x14ac:dyDescent="0.15">
      <c r="A47" s="251">
        <v>4</v>
      </c>
      <c r="B47" s="245">
        <v>1</v>
      </c>
      <c r="C47" s="161" t="s">
        <v>213</v>
      </c>
      <c r="D47" s="162" t="s">
        <v>180</v>
      </c>
      <c r="E47" s="163">
        <v>1</v>
      </c>
      <c r="F47" s="163">
        <v>30000</v>
      </c>
      <c r="G47" s="163">
        <v>1</v>
      </c>
      <c r="H47" s="163">
        <v>30000</v>
      </c>
      <c r="I47" s="163">
        <v>1</v>
      </c>
      <c r="J47" s="163">
        <v>15</v>
      </c>
      <c r="K47" s="163">
        <v>1</v>
      </c>
      <c r="L47" s="163">
        <v>15</v>
      </c>
      <c r="M47" s="163">
        <v>0</v>
      </c>
      <c r="N47" s="163">
        <v>0</v>
      </c>
      <c r="O47" s="163">
        <v>0</v>
      </c>
    </row>
    <row r="48" spans="1:15" ht="15" x14ac:dyDescent="0.15">
      <c r="A48" s="252"/>
      <c r="B48" s="246"/>
      <c r="C48" s="153" t="s">
        <v>214</v>
      </c>
      <c r="D48" s="154" t="s">
        <v>201</v>
      </c>
      <c r="E48" s="155">
        <v>1</v>
      </c>
      <c r="F48" s="155">
        <v>315273</v>
      </c>
      <c r="G48" s="155">
        <v>3</v>
      </c>
      <c r="H48" s="155">
        <v>615273</v>
      </c>
      <c r="I48" s="155">
        <v>3</v>
      </c>
      <c r="J48" s="155">
        <v>76</v>
      </c>
      <c r="K48" s="155">
        <v>6</v>
      </c>
      <c r="L48" s="155">
        <v>198</v>
      </c>
      <c r="M48" s="155">
        <v>0</v>
      </c>
      <c r="N48" s="155">
        <v>0</v>
      </c>
      <c r="O48" s="155">
        <v>0</v>
      </c>
    </row>
    <row r="49" spans="1:15" ht="15" x14ac:dyDescent="0.15">
      <c r="A49" s="252"/>
      <c r="B49" s="246"/>
      <c r="C49" s="156" t="s">
        <v>215</v>
      </c>
      <c r="D49" s="157" t="s">
        <v>171</v>
      </c>
      <c r="E49" s="158">
        <v>0</v>
      </c>
      <c r="F49" s="158">
        <v>0</v>
      </c>
      <c r="G49" s="158">
        <v>0</v>
      </c>
      <c r="H49" s="158">
        <v>0</v>
      </c>
      <c r="I49" s="158">
        <v>1</v>
      </c>
      <c r="J49" s="158">
        <v>2</v>
      </c>
      <c r="K49" s="158">
        <v>1</v>
      </c>
      <c r="L49" s="158">
        <v>2</v>
      </c>
      <c r="M49" s="158">
        <v>0</v>
      </c>
      <c r="N49" s="158">
        <v>0</v>
      </c>
      <c r="O49" s="158">
        <v>0</v>
      </c>
    </row>
    <row r="50" spans="1:15" ht="15" x14ac:dyDescent="0.15">
      <c r="A50" s="252"/>
      <c r="B50" s="246"/>
      <c r="C50" s="153" t="s">
        <v>216</v>
      </c>
      <c r="D50" s="154" t="s">
        <v>173</v>
      </c>
      <c r="E50" s="155">
        <v>0</v>
      </c>
      <c r="F50" s="155">
        <v>0</v>
      </c>
      <c r="G50" s="155">
        <v>0</v>
      </c>
      <c r="H50" s="155">
        <v>0</v>
      </c>
      <c r="I50" s="155">
        <v>0</v>
      </c>
      <c r="J50" s="155">
        <v>0</v>
      </c>
      <c r="K50" s="155">
        <v>0</v>
      </c>
      <c r="L50" s="155">
        <v>0</v>
      </c>
      <c r="M50" s="155">
        <v>0</v>
      </c>
      <c r="N50" s="155">
        <v>0</v>
      </c>
      <c r="O50" s="155">
        <v>0</v>
      </c>
    </row>
    <row r="51" spans="1:15" ht="15" x14ac:dyDescent="0.15">
      <c r="A51" s="252"/>
      <c r="B51" s="247"/>
      <c r="C51" s="175" t="s">
        <v>217</v>
      </c>
      <c r="D51" s="167" t="s">
        <v>218</v>
      </c>
      <c r="E51" s="176">
        <v>0</v>
      </c>
      <c r="F51" s="177">
        <v>0</v>
      </c>
      <c r="G51" s="177">
        <v>0</v>
      </c>
      <c r="H51" s="177">
        <v>0</v>
      </c>
      <c r="I51" s="177">
        <v>0</v>
      </c>
      <c r="J51" s="177">
        <v>0</v>
      </c>
      <c r="K51" s="177">
        <v>0</v>
      </c>
      <c r="L51" s="177">
        <v>0</v>
      </c>
      <c r="M51" s="177">
        <v>0</v>
      </c>
      <c r="N51" s="177">
        <v>0</v>
      </c>
      <c r="O51" s="177">
        <v>0</v>
      </c>
    </row>
    <row r="52" spans="1:15" ht="14.25" customHeight="1" x14ac:dyDescent="0.15">
      <c r="A52" s="252"/>
      <c r="B52" s="254" t="s">
        <v>181</v>
      </c>
      <c r="C52" s="241"/>
      <c r="D52" s="159"/>
      <c r="E52" s="160">
        <v>2</v>
      </c>
      <c r="F52" s="160">
        <v>345273</v>
      </c>
      <c r="G52" s="160">
        <v>4</v>
      </c>
      <c r="H52" s="160">
        <v>645273</v>
      </c>
      <c r="I52" s="160">
        <v>5</v>
      </c>
      <c r="J52" s="160">
        <v>93</v>
      </c>
      <c r="K52" s="160">
        <v>8</v>
      </c>
      <c r="L52" s="160">
        <v>215</v>
      </c>
      <c r="M52" s="160">
        <v>0</v>
      </c>
      <c r="N52" s="160">
        <v>0</v>
      </c>
      <c r="O52" s="160">
        <v>0</v>
      </c>
    </row>
    <row r="53" spans="1:15" ht="15" x14ac:dyDescent="0.15">
      <c r="A53" s="252"/>
      <c r="B53" s="248">
        <v>2</v>
      </c>
      <c r="C53" s="161" t="s">
        <v>219</v>
      </c>
      <c r="D53" s="162" t="s">
        <v>218</v>
      </c>
      <c r="E53" s="163">
        <v>0</v>
      </c>
      <c r="F53" s="163">
        <v>0</v>
      </c>
      <c r="G53" s="163">
        <v>0</v>
      </c>
      <c r="H53" s="163">
        <v>0</v>
      </c>
      <c r="I53" s="163">
        <v>1</v>
      </c>
      <c r="J53" s="163">
        <v>6</v>
      </c>
      <c r="K53" s="163">
        <v>3</v>
      </c>
      <c r="L53" s="163">
        <v>15</v>
      </c>
      <c r="M53" s="163">
        <v>3</v>
      </c>
      <c r="N53" s="163">
        <v>81200</v>
      </c>
      <c r="O53" s="163">
        <v>104</v>
      </c>
    </row>
    <row r="54" spans="1:15" ht="15" x14ac:dyDescent="0.15">
      <c r="A54" s="252"/>
      <c r="B54" s="249"/>
      <c r="C54" s="153" t="s">
        <v>220</v>
      </c>
      <c r="D54" s="154" t="s">
        <v>221</v>
      </c>
      <c r="E54" s="155">
        <v>3</v>
      </c>
      <c r="F54" s="155">
        <v>304725</v>
      </c>
      <c r="G54" s="155">
        <v>7</v>
      </c>
      <c r="H54" s="155">
        <v>507525</v>
      </c>
      <c r="I54" s="155">
        <v>2</v>
      </c>
      <c r="J54" s="155">
        <v>36</v>
      </c>
      <c r="K54" s="155">
        <v>5</v>
      </c>
      <c r="L54" s="155">
        <v>92</v>
      </c>
      <c r="M54" s="155">
        <v>4</v>
      </c>
      <c r="N54" s="155">
        <v>154600</v>
      </c>
      <c r="O54" s="155">
        <v>181</v>
      </c>
    </row>
    <row r="55" spans="1:15" ht="15" x14ac:dyDescent="0.15">
      <c r="A55" s="252"/>
      <c r="B55" s="249"/>
      <c r="C55" s="153" t="s">
        <v>222</v>
      </c>
      <c r="D55" s="154" t="s">
        <v>223</v>
      </c>
      <c r="E55" s="155">
        <v>1</v>
      </c>
      <c r="F55" s="155">
        <v>10000</v>
      </c>
      <c r="G55" s="155">
        <v>2</v>
      </c>
      <c r="H55" s="155">
        <v>30000</v>
      </c>
      <c r="I55" s="155">
        <v>0</v>
      </c>
      <c r="J55" s="155">
        <v>0</v>
      </c>
      <c r="K55" s="155">
        <v>0</v>
      </c>
      <c r="L55" s="155">
        <v>0</v>
      </c>
      <c r="M55" s="155">
        <v>0</v>
      </c>
      <c r="N55" s="155">
        <v>0</v>
      </c>
      <c r="O55" s="155">
        <v>0</v>
      </c>
    </row>
    <row r="56" spans="1:15" ht="14.25" customHeight="1" x14ac:dyDescent="0.15">
      <c r="A56" s="253"/>
      <c r="B56" s="254" t="s">
        <v>181</v>
      </c>
      <c r="C56" s="241"/>
      <c r="D56" s="159"/>
      <c r="E56" s="160">
        <v>4</v>
      </c>
      <c r="F56" s="160">
        <v>314725</v>
      </c>
      <c r="G56" s="160">
        <v>9</v>
      </c>
      <c r="H56" s="160">
        <v>537525</v>
      </c>
      <c r="I56" s="160">
        <v>3</v>
      </c>
      <c r="J56" s="160">
        <v>42</v>
      </c>
      <c r="K56" s="160">
        <v>8</v>
      </c>
      <c r="L56" s="160">
        <v>107</v>
      </c>
      <c r="M56" s="160">
        <v>7</v>
      </c>
      <c r="N56" s="160">
        <v>235800</v>
      </c>
      <c r="O56" s="160">
        <v>285</v>
      </c>
    </row>
    <row r="57" spans="1:15" ht="14.25" customHeight="1" x14ac:dyDescent="0.15">
      <c r="A57" s="221" t="s">
        <v>188</v>
      </c>
      <c r="B57" s="222"/>
      <c r="C57" s="223"/>
      <c r="D57" s="164"/>
      <c r="E57" s="165">
        <v>6</v>
      </c>
      <c r="F57" s="165">
        <v>659998</v>
      </c>
      <c r="G57" s="165">
        <v>13</v>
      </c>
      <c r="H57" s="165">
        <v>1182798</v>
      </c>
      <c r="I57" s="165">
        <v>8</v>
      </c>
      <c r="J57" s="165">
        <v>135</v>
      </c>
      <c r="K57" s="165">
        <v>16</v>
      </c>
      <c r="L57" s="165">
        <v>322</v>
      </c>
      <c r="M57" s="165">
        <v>7</v>
      </c>
      <c r="N57" s="165">
        <v>235800</v>
      </c>
      <c r="O57" s="165">
        <v>285</v>
      </c>
    </row>
    <row r="58" spans="1:15" ht="15" x14ac:dyDescent="0.15">
      <c r="A58" s="225">
        <v>5</v>
      </c>
      <c r="B58" s="238">
        <v>1</v>
      </c>
      <c r="C58" s="153" t="s">
        <v>224</v>
      </c>
      <c r="D58" s="154" t="s">
        <v>184</v>
      </c>
      <c r="E58" s="155">
        <v>0</v>
      </c>
      <c r="F58" s="155">
        <v>0</v>
      </c>
      <c r="G58" s="155">
        <v>0</v>
      </c>
      <c r="H58" s="155">
        <v>0</v>
      </c>
      <c r="I58" s="155">
        <v>0</v>
      </c>
      <c r="J58" s="155">
        <v>0</v>
      </c>
      <c r="K58" s="155">
        <v>0</v>
      </c>
      <c r="L58" s="155">
        <v>0</v>
      </c>
      <c r="M58" s="155">
        <v>0</v>
      </c>
      <c r="N58" s="155">
        <v>0</v>
      </c>
      <c r="O58" s="155">
        <v>0</v>
      </c>
    </row>
    <row r="59" spans="1:15" ht="15" x14ac:dyDescent="0.15">
      <c r="A59" s="225"/>
      <c r="B59" s="238"/>
      <c r="C59" s="153" t="s">
        <v>225</v>
      </c>
      <c r="D59" s="154" t="s">
        <v>173</v>
      </c>
      <c r="E59" s="155">
        <v>0</v>
      </c>
      <c r="F59" s="155">
        <v>0</v>
      </c>
      <c r="G59" s="155">
        <v>0</v>
      </c>
      <c r="H59" s="155">
        <v>0</v>
      </c>
      <c r="I59" s="155">
        <v>0</v>
      </c>
      <c r="J59" s="155">
        <v>0</v>
      </c>
      <c r="K59" s="155">
        <v>0</v>
      </c>
      <c r="L59" s="155">
        <v>0</v>
      </c>
      <c r="M59" s="155">
        <v>0</v>
      </c>
      <c r="N59" s="155">
        <v>0</v>
      </c>
      <c r="O59" s="155">
        <v>0</v>
      </c>
    </row>
    <row r="60" spans="1:15" ht="15" x14ac:dyDescent="0.15">
      <c r="A60" s="225"/>
      <c r="B60" s="238"/>
      <c r="C60" s="153" t="s">
        <v>226</v>
      </c>
      <c r="D60" s="154" t="s">
        <v>223</v>
      </c>
      <c r="E60" s="155">
        <v>0</v>
      </c>
      <c r="F60" s="155">
        <v>0</v>
      </c>
      <c r="G60" s="155">
        <v>0</v>
      </c>
      <c r="H60" s="155">
        <v>0</v>
      </c>
      <c r="I60" s="155">
        <v>2</v>
      </c>
      <c r="J60" s="155">
        <v>20</v>
      </c>
      <c r="K60" s="155">
        <v>4</v>
      </c>
      <c r="L60" s="155">
        <v>35</v>
      </c>
      <c r="M60" s="155">
        <v>0</v>
      </c>
      <c r="N60" s="155">
        <v>0</v>
      </c>
      <c r="O60" s="155">
        <v>0</v>
      </c>
    </row>
    <row r="61" spans="1:15" ht="15" x14ac:dyDescent="0.15">
      <c r="A61" s="225"/>
      <c r="B61" s="238"/>
      <c r="C61" s="153" t="s">
        <v>227</v>
      </c>
      <c r="D61" s="154" t="s">
        <v>171</v>
      </c>
      <c r="E61" s="155">
        <v>0</v>
      </c>
      <c r="F61" s="155">
        <v>0</v>
      </c>
      <c r="G61" s="155">
        <v>0</v>
      </c>
      <c r="H61" s="155">
        <v>0</v>
      </c>
      <c r="I61" s="155">
        <v>0</v>
      </c>
      <c r="J61" s="155">
        <v>0</v>
      </c>
      <c r="K61" s="155">
        <v>0</v>
      </c>
      <c r="L61" s="155">
        <v>0</v>
      </c>
      <c r="M61" s="155">
        <v>0</v>
      </c>
      <c r="N61" s="155">
        <v>0</v>
      </c>
      <c r="O61" s="155">
        <v>0</v>
      </c>
    </row>
    <row r="62" spans="1:15" ht="15" x14ac:dyDescent="0.15">
      <c r="A62" s="225"/>
      <c r="B62" s="239"/>
      <c r="C62" s="156" t="s">
        <v>228</v>
      </c>
      <c r="D62" s="157" t="s">
        <v>173</v>
      </c>
      <c r="E62" s="158">
        <v>0</v>
      </c>
      <c r="F62" s="158">
        <v>0</v>
      </c>
      <c r="G62" s="158">
        <v>0</v>
      </c>
      <c r="H62" s="158">
        <v>0</v>
      </c>
      <c r="I62" s="158">
        <v>0</v>
      </c>
      <c r="J62" s="158">
        <v>0</v>
      </c>
      <c r="K62" s="158">
        <v>0</v>
      </c>
      <c r="L62" s="158">
        <v>0</v>
      </c>
      <c r="M62" s="158">
        <v>0</v>
      </c>
      <c r="N62" s="158">
        <v>0</v>
      </c>
      <c r="O62" s="158">
        <v>0</v>
      </c>
    </row>
    <row r="63" spans="1:15" ht="14.25" customHeight="1" x14ac:dyDescent="0.15">
      <c r="A63" s="225"/>
      <c r="B63" s="240" t="s">
        <v>181</v>
      </c>
      <c r="C63" s="241"/>
      <c r="D63" s="159"/>
      <c r="E63" s="160">
        <v>0</v>
      </c>
      <c r="F63" s="160">
        <v>0</v>
      </c>
      <c r="G63" s="160">
        <v>0</v>
      </c>
      <c r="H63" s="160">
        <v>0</v>
      </c>
      <c r="I63" s="160">
        <v>2</v>
      </c>
      <c r="J63" s="160">
        <v>20</v>
      </c>
      <c r="K63" s="160">
        <v>4</v>
      </c>
      <c r="L63" s="160">
        <v>35</v>
      </c>
      <c r="M63" s="160">
        <v>0</v>
      </c>
      <c r="N63" s="160">
        <v>0</v>
      </c>
      <c r="O63" s="160">
        <v>0</v>
      </c>
    </row>
    <row r="64" spans="1:15" ht="15" x14ac:dyDescent="0.15">
      <c r="A64" s="225"/>
      <c r="B64" s="248">
        <v>2</v>
      </c>
      <c r="C64" s="161" t="s">
        <v>229</v>
      </c>
      <c r="D64" s="162" t="s">
        <v>171</v>
      </c>
      <c r="E64" s="163">
        <v>5</v>
      </c>
      <c r="F64" s="163">
        <v>311906</v>
      </c>
      <c r="G64" s="163">
        <v>6</v>
      </c>
      <c r="H64" s="163">
        <v>527062</v>
      </c>
      <c r="I64" s="163">
        <v>0</v>
      </c>
      <c r="J64" s="163">
        <v>0</v>
      </c>
      <c r="K64" s="163">
        <v>0</v>
      </c>
      <c r="L64" s="163">
        <v>0</v>
      </c>
      <c r="M64" s="163">
        <v>0</v>
      </c>
      <c r="N64" s="163">
        <v>0</v>
      </c>
      <c r="O64" s="163">
        <v>0</v>
      </c>
    </row>
    <row r="65" spans="1:15" ht="15" x14ac:dyDescent="0.15">
      <c r="A65" s="225"/>
      <c r="B65" s="249"/>
      <c r="C65" s="153" t="s">
        <v>230</v>
      </c>
      <c r="D65" s="154" t="s">
        <v>175</v>
      </c>
      <c r="E65" s="155">
        <v>0</v>
      </c>
      <c r="F65" s="155">
        <v>0</v>
      </c>
      <c r="G65" s="155">
        <v>1</v>
      </c>
      <c r="H65" s="155">
        <v>107578</v>
      </c>
      <c r="I65" s="155">
        <v>1</v>
      </c>
      <c r="J65" s="155">
        <v>3</v>
      </c>
      <c r="K65" s="155">
        <v>1</v>
      </c>
      <c r="L65" s="155">
        <v>3</v>
      </c>
      <c r="M65" s="155">
        <v>0</v>
      </c>
      <c r="N65" s="155">
        <v>0</v>
      </c>
      <c r="O65" s="155">
        <v>0</v>
      </c>
    </row>
    <row r="66" spans="1:15" ht="15" x14ac:dyDescent="0.15">
      <c r="A66" s="225"/>
      <c r="B66" s="249"/>
      <c r="C66" s="153" t="s">
        <v>231</v>
      </c>
      <c r="D66" s="154" t="s">
        <v>171</v>
      </c>
      <c r="E66" s="155">
        <v>3</v>
      </c>
      <c r="F66" s="155">
        <v>70388</v>
      </c>
      <c r="G66" s="155">
        <v>5</v>
      </c>
      <c r="H66" s="155">
        <v>108776</v>
      </c>
      <c r="I66" s="155">
        <v>2</v>
      </c>
      <c r="J66" s="155">
        <v>10</v>
      </c>
      <c r="K66" s="155">
        <v>3</v>
      </c>
      <c r="L66" s="155">
        <v>16</v>
      </c>
      <c r="M66" s="155">
        <v>0</v>
      </c>
      <c r="N66" s="155">
        <v>0</v>
      </c>
      <c r="O66" s="155">
        <v>0</v>
      </c>
    </row>
    <row r="67" spans="1:15" ht="15" x14ac:dyDescent="0.15">
      <c r="A67" s="225"/>
      <c r="B67" s="249"/>
      <c r="C67" s="153" t="s">
        <v>232</v>
      </c>
      <c r="D67" s="157" t="s">
        <v>206</v>
      </c>
      <c r="E67" s="158">
        <v>1</v>
      </c>
      <c r="F67" s="158">
        <v>7432</v>
      </c>
      <c r="G67" s="158">
        <v>2</v>
      </c>
      <c r="H67" s="158">
        <v>19432</v>
      </c>
      <c r="I67" s="158">
        <v>1</v>
      </c>
      <c r="J67" s="158">
        <v>5</v>
      </c>
      <c r="K67" s="158">
        <v>2</v>
      </c>
      <c r="L67" s="158">
        <v>10</v>
      </c>
      <c r="M67" s="158">
        <v>2</v>
      </c>
      <c r="N67" s="158">
        <v>34400</v>
      </c>
      <c r="O67" s="158">
        <v>0</v>
      </c>
    </row>
    <row r="68" spans="1:15" ht="15" x14ac:dyDescent="0.15">
      <c r="A68" s="225"/>
      <c r="B68" s="250"/>
      <c r="C68" s="178" t="s">
        <v>233</v>
      </c>
      <c r="D68" s="167" t="s">
        <v>221</v>
      </c>
      <c r="E68" s="168">
        <v>4</v>
      </c>
      <c r="F68" s="168">
        <v>358033</v>
      </c>
      <c r="G68" s="168">
        <v>4</v>
      </c>
      <c r="H68" s="168">
        <v>358033</v>
      </c>
      <c r="I68" s="168">
        <v>2</v>
      </c>
      <c r="J68" s="168">
        <v>65</v>
      </c>
      <c r="K68" s="168">
        <v>2</v>
      </c>
      <c r="L68" s="168">
        <v>65</v>
      </c>
      <c r="M68" s="168">
        <v>0</v>
      </c>
      <c r="N68" s="168">
        <v>0</v>
      </c>
      <c r="O68" s="168">
        <v>0</v>
      </c>
    </row>
    <row r="69" spans="1:15" ht="14.25" customHeight="1" x14ac:dyDescent="0.15">
      <c r="A69" s="226"/>
      <c r="B69" s="240" t="s">
        <v>181</v>
      </c>
      <c r="C69" s="241"/>
      <c r="D69" s="159"/>
      <c r="E69" s="160">
        <v>13</v>
      </c>
      <c r="F69" s="160">
        <v>747759</v>
      </c>
      <c r="G69" s="160">
        <v>18</v>
      </c>
      <c r="H69" s="160">
        <v>1120881</v>
      </c>
      <c r="I69" s="160">
        <v>6</v>
      </c>
      <c r="J69" s="160">
        <v>83</v>
      </c>
      <c r="K69" s="160">
        <v>8</v>
      </c>
      <c r="L69" s="160">
        <v>94</v>
      </c>
      <c r="M69" s="160">
        <v>2</v>
      </c>
      <c r="N69" s="160">
        <v>34400</v>
      </c>
      <c r="O69" s="160">
        <v>0</v>
      </c>
    </row>
    <row r="70" spans="1:15" ht="14.25" customHeight="1" x14ac:dyDescent="0.15">
      <c r="A70" s="221" t="s">
        <v>188</v>
      </c>
      <c r="B70" s="222"/>
      <c r="C70" s="223"/>
      <c r="D70" s="164"/>
      <c r="E70" s="165">
        <v>13</v>
      </c>
      <c r="F70" s="165">
        <v>747759</v>
      </c>
      <c r="G70" s="165">
        <v>18</v>
      </c>
      <c r="H70" s="165">
        <v>1120881</v>
      </c>
      <c r="I70" s="165">
        <v>8</v>
      </c>
      <c r="J70" s="165">
        <v>103</v>
      </c>
      <c r="K70" s="165">
        <v>12</v>
      </c>
      <c r="L70" s="165">
        <v>129</v>
      </c>
      <c r="M70" s="165">
        <v>2</v>
      </c>
      <c r="N70" s="165">
        <v>34400</v>
      </c>
      <c r="O70" s="165">
        <v>0</v>
      </c>
    </row>
    <row r="71" spans="1:15" ht="15" x14ac:dyDescent="0.15">
      <c r="A71" s="224">
        <v>6</v>
      </c>
      <c r="B71" s="237">
        <v>1</v>
      </c>
      <c r="C71" s="161" t="s">
        <v>234</v>
      </c>
      <c r="D71" s="162" t="s">
        <v>177</v>
      </c>
      <c r="E71" s="163">
        <v>2</v>
      </c>
      <c r="F71" s="163">
        <v>205091</v>
      </c>
      <c r="G71" s="163">
        <v>2</v>
      </c>
      <c r="H71" s="163">
        <v>205091</v>
      </c>
      <c r="I71" s="163">
        <v>1</v>
      </c>
      <c r="J71" s="163">
        <v>102</v>
      </c>
      <c r="K71" s="163">
        <v>2</v>
      </c>
      <c r="L71" s="163">
        <v>222</v>
      </c>
      <c r="M71" s="163">
        <v>0</v>
      </c>
      <c r="N71" s="163">
        <v>0</v>
      </c>
      <c r="O71" s="163">
        <v>0</v>
      </c>
    </row>
    <row r="72" spans="1:15" ht="15" x14ac:dyDescent="0.15">
      <c r="A72" s="225"/>
      <c r="B72" s="238"/>
      <c r="C72" s="153" t="s">
        <v>235</v>
      </c>
      <c r="D72" s="154" t="s">
        <v>171</v>
      </c>
      <c r="E72" s="155">
        <v>2</v>
      </c>
      <c r="F72" s="155">
        <v>20000</v>
      </c>
      <c r="G72" s="155">
        <v>3</v>
      </c>
      <c r="H72" s="155">
        <v>25000</v>
      </c>
      <c r="I72" s="155">
        <v>2</v>
      </c>
      <c r="J72" s="155">
        <v>54</v>
      </c>
      <c r="K72" s="155">
        <v>4</v>
      </c>
      <c r="L72" s="155">
        <v>84</v>
      </c>
      <c r="M72" s="155">
        <v>4</v>
      </c>
      <c r="N72" s="155">
        <v>203400</v>
      </c>
      <c r="O72" s="155">
        <v>247</v>
      </c>
    </row>
    <row r="73" spans="1:15" ht="15" x14ac:dyDescent="0.15">
      <c r="A73" s="225"/>
      <c r="B73" s="238"/>
      <c r="C73" s="153" t="s">
        <v>236</v>
      </c>
      <c r="D73" s="154" t="s">
        <v>177</v>
      </c>
      <c r="E73" s="155">
        <v>0</v>
      </c>
      <c r="F73" s="155">
        <v>0</v>
      </c>
      <c r="G73" s="155">
        <v>1</v>
      </c>
      <c r="H73" s="155">
        <v>1040</v>
      </c>
      <c r="I73" s="155">
        <v>0</v>
      </c>
      <c r="J73" s="155">
        <v>0</v>
      </c>
      <c r="K73" s="155">
        <v>1</v>
      </c>
      <c r="L73" s="155">
        <v>6</v>
      </c>
      <c r="M73" s="155">
        <v>0</v>
      </c>
      <c r="N73" s="155">
        <v>0</v>
      </c>
      <c r="O73" s="155">
        <v>0</v>
      </c>
    </row>
    <row r="74" spans="1:15" ht="15" x14ac:dyDescent="0.15">
      <c r="A74" s="225"/>
      <c r="B74" s="238"/>
      <c r="C74" s="153" t="s">
        <v>237</v>
      </c>
      <c r="D74" s="154" t="s">
        <v>206</v>
      </c>
      <c r="E74" s="155">
        <v>0</v>
      </c>
      <c r="F74" s="155">
        <v>0</v>
      </c>
      <c r="G74" s="155">
        <v>1</v>
      </c>
      <c r="H74" s="155">
        <v>3153</v>
      </c>
      <c r="I74" s="155">
        <v>1</v>
      </c>
      <c r="J74" s="155">
        <v>24</v>
      </c>
      <c r="K74" s="155">
        <v>2</v>
      </c>
      <c r="L74" s="155">
        <v>28</v>
      </c>
      <c r="M74" s="155">
        <v>0</v>
      </c>
      <c r="N74" s="155">
        <v>0</v>
      </c>
      <c r="O74" s="155">
        <v>0</v>
      </c>
    </row>
    <row r="75" spans="1:15" ht="15" x14ac:dyDescent="0.15">
      <c r="A75" s="225"/>
      <c r="B75" s="238"/>
      <c r="C75" s="153" t="s">
        <v>238</v>
      </c>
      <c r="D75" s="154" t="s">
        <v>173</v>
      </c>
      <c r="E75" s="155">
        <v>0</v>
      </c>
      <c r="F75" s="155">
        <v>0</v>
      </c>
      <c r="G75" s="155">
        <v>3</v>
      </c>
      <c r="H75" s="155">
        <v>270000</v>
      </c>
      <c r="I75" s="155">
        <v>0</v>
      </c>
      <c r="J75" s="155">
        <v>0</v>
      </c>
      <c r="K75" s="155">
        <v>4</v>
      </c>
      <c r="L75" s="155">
        <v>70</v>
      </c>
      <c r="M75" s="155">
        <v>1</v>
      </c>
      <c r="N75" s="155">
        <v>26000</v>
      </c>
      <c r="O75" s="155">
        <v>0</v>
      </c>
    </row>
    <row r="76" spans="1:15" ht="15" x14ac:dyDescent="0.15">
      <c r="A76" s="225"/>
      <c r="B76" s="238"/>
      <c r="C76" s="153" t="s">
        <v>239</v>
      </c>
      <c r="D76" s="154" t="s">
        <v>221</v>
      </c>
      <c r="E76" s="155">
        <v>0</v>
      </c>
      <c r="F76" s="155">
        <v>0</v>
      </c>
      <c r="G76" s="155">
        <v>0</v>
      </c>
      <c r="H76" s="155">
        <v>0</v>
      </c>
      <c r="I76" s="155">
        <v>0</v>
      </c>
      <c r="J76" s="155">
        <v>0</v>
      </c>
      <c r="K76" s="155">
        <v>0</v>
      </c>
      <c r="L76" s="155">
        <v>0</v>
      </c>
      <c r="M76" s="155">
        <v>0</v>
      </c>
      <c r="N76" s="155">
        <v>0</v>
      </c>
      <c r="O76" s="155">
        <v>0</v>
      </c>
    </row>
    <row r="77" spans="1:15" ht="14.25" customHeight="1" x14ac:dyDescent="0.15">
      <c r="A77" s="225"/>
      <c r="B77" s="240" t="s">
        <v>181</v>
      </c>
      <c r="C77" s="255"/>
      <c r="D77" s="179"/>
      <c r="E77" s="160">
        <v>4</v>
      </c>
      <c r="F77" s="160">
        <v>225091</v>
      </c>
      <c r="G77" s="160">
        <v>10</v>
      </c>
      <c r="H77" s="160">
        <v>504284</v>
      </c>
      <c r="I77" s="160">
        <v>4</v>
      </c>
      <c r="J77" s="160">
        <v>180</v>
      </c>
      <c r="K77" s="160">
        <v>13</v>
      </c>
      <c r="L77" s="160">
        <v>410</v>
      </c>
      <c r="M77" s="160">
        <v>5</v>
      </c>
      <c r="N77" s="160">
        <v>229400</v>
      </c>
      <c r="O77" s="160">
        <v>247</v>
      </c>
    </row>
    <row r="78" spans="1:15" ht="15" x14ac:dyDescent="0.15">
      <c r="A78" s="225"/>
      <c r="B78" s="237">
        <v>2</v>
      </c>
      <c r="C78" s="153" t="s">
        <v>240</v>
      </c>
      <c r="D78" s="162" t="s">
        <v>171</v>
      </c>
      <c r="E78" s="163">
        <v>2</v>
      </c>
      <c r="F78" s="163">
        <v>42000</v>
      </c>
      <c r="G78" s="163">
        <v>3</v>
      </c>
      <c r="H78" s="163">
        <v>52000</v>
      </c>
      <c r="I78" s="163">
        <v>0</v>
      </c>
      <c r="J78" s="163">
        <v>0</v>
      </c>
      <c r="K78" s="163">
        <v>2</v>
      </c>
      <c r="L78" s="163">
        <v>3</v>
      </c>
      <c r="M78" s="163">
        <v>0</v>
      </c>
      <c r="N78" s="163">
        <v>0</v>
      </c>
      <c r="O78" s="163">
        <v>0</v>
      </c>
    </row>
    <row r="79" spans="1:15" ht="15" x14ac:dyDescent="0.15">
      <c r="A79" s="225"/>
      <c r="B79" s="238"/>
      <c r="C79" s="153" t="s">
        <v>241</v>
      </c>
      <c r="D79" s="154" t="s">
        <v>173</v>
      </c>
      <c r="E79" s="155">
        <v>0</v>
      </c>
      <c r="F79" s="155">
        <v>0</v>
      </c>
      <c r="G79" s="155">
        <v>0</v>
      </c>
      <c r="H79" s="155">
        <v>0</v>
      </c>
      <c r="I79" s="155">
        <v>0</v>
      </c>
      <c r="J79" s="155">
        <v>0</v>
      </c>
      <c r="K79" s="155">
        <v>0</v>
      </c>
      <c r="L79" s="155">
        <v>0</v>
      </c>
      <c r="M79" s="155">
        <v>0</v>
      </c>
      <c r="N79" s="155">
        <v>0</v>
      </c>
      <c r="O79" s="155">
        <v>0</v>
      </c>
    </row>
    <row r="80" spans="1:15" ht="15" x14ac:dyDescent="0.15">
      <c r="A80" s="225"/>
      <c r="B80" s="239"/>
      <c r="C80" s="156" t="s">
        <v>242</v>
      </c>
      <c r="D80" s="157" t="s">
        <v>243</v>
      </c>
      <c r="E80" s="158">
        <v>2</v>
      </c>
      <c r="F80" s="158">
        <v>15000</v>
      </c>
      <c r="G80" s="158">
        <v>3</v>
      </c>
      <c r="H80" s="158">
        <v>25000</v>
      </c>
      <c r="I80" s="158">
        <v>0</v>
      </c>
      <c r="J80" s="158">
        <v>0</v>
      </c>
      <c r="K80" s="158">
        <v>0</v>
      </c>
      <c r="L80" s="158">
        <v>0</v>
      </c>
      <c r="M80" s="158">
        <v>0</v>
      </c>
      <c r="N80" s="158">
        <v>0</v>
      </c>
      <c r="O80" s="158">
        <v>0</v>
      </c>
    </row>
    <row r="81" spans="1:15" ht="14.25" customHeight="1" x14ac:dyDescent="0.15">
      <c r="A81" s="226"/>
      <c r="B81" s="240" t="s">
        <v>181</v>
      </c>
      <c r="C81" s="241"/>
      <c r="D81" s="180"/>
      <c r="E81" s="181">
        <v>4</v>
      </c>
      <c r="F81" s="181">
        <v>57000</v>
      </c>
      <c r="G81" s="181">
        <v>6</v>
      </c>
      <c r="H81" s="181">
        <v>77000</v>
      </c>
      <c r="I81" s="181">
        <v>0</v>
      </c>
      <c r="J81" s="181">
        <v>0</v>
      </c>
      <c r="K81" s="181">
        <v>2</v>
      </c>
      <c r="L81" s="181">
        <v>3</v>
      </c>
      <c r="M81" s="181">
        <v>0</v>
      </c>
      <c r="N81" s="181">
        <v>0</v>
      </c>
      <c r="O81" s="181">
        <v>0</v>
      </c>
    </row>
    <row r="82" spans="1:15" ht="14.25" customHeight="1" x14ac:dyDescent="0.15">
      <c r="A82" s="221" t="s">
        <v>188</v>
      </c>
      <c r="B82" s="222"/>
      <c r="C82" s="223"/>
      <c r="D82" s="164"/>
      <c r="E82" s="165">
        <v>8</v>
      </c>
      <c r="F82" s="165">
        <v>282091</v>
      </c>
      <c r="G82" s="165">
        <v>16</v>
      </c>
      <c r="H82" s="165">
        <v>581284</v>
      </c>
      <c r="I82" s="165">
        <v>4</v>
      </c>
      <c r="J82" s="165">
        <v>180</v>
      </c>
      <c r="K82" s="165">
        <v>15</v>
      </c>
      <c r="L82" s="165">
        <v>413</v>
      </c>
      <c r="M82" s="165">
        <v>5</v>
      </c>
      <c r="N82" s="165">
        <v>229400</v>
      </c>
      <c r="O82" s="165">
        <v>247</v>
      </c>
    </row>
    <row r="83" spans="1:15" ht="15" x14ac:dyDescent="0.15">
      <c r="A83" s="224">
        <v>7</v>
      </c>
      <c r="B83" s="248">
        <v>1</v>
      </c>
      <c r="C83" s="161" t="s">
        <v>244</v>
      </c>
      <c r="D83" s="162" t="s">
        <v>201</v>
      </c>
      <c r="E83" s="163">
        <v>6</v>
      </c>
      <c r="F83" s="163">
        <v>60000</v>
      </c>
      <c r="G83" s="163">
        <v>6</v>
      </c>
      <c r="H83" s="163">
        <v>60000</v>
      </c>
      <c r="I83" s="163">
        <v>1</v>
      </c>
      <c r="J83" s="163">
        <v>27</v>
      </c>
      <c r="K83" s="163">
        <v>2</v>
      </c>
      <c r="L83" s="163">
        <v>42</v>
      </c>
      <c r="M83" s="163">
        <v>2</v>
      </c>
      <c r="N83" s="163">
        <v>47200</v>
      </c>
      <c r="O83" s="163">
        <v>0</v>
      </c>
    </row>
    <row r="84" spans="1:15" ht="15" x14ac:dyDescent="0.15">
      <c r="A84" s="225"/>
      <c r="B84" s="249"/>
      <c r="C84" s="153" t="s">
        <v>245</v>
      </c>
      <c r="D84" s="154" t="s">
        <v>201</v>
      </c>
      <c r="E84" s="155">
        <v>0</v>
      </c>
      <c r="F84" s="155">
        <v>0</v>
      </c>
      <c r="G84" s="155">
        <v>0</v>
      </c>
      <c r="H84" s="155">
        <v>0</v>
      </c>
      <c r="I84" s="155">
        <v>2</v>
      </c>
      <c r="J84" s="155">
        <v>84</v>
      </c>
      <c r="K84" s="155">
        <v>2</v>
      </c>
      <c r="L84" s="155">
        <v>84</v>
      </c>
      <c r="M84" s="155">
        <v>2</v>
      </c>
      <c r="N84" s="155">
        <v>106000</v>
      </c>
      <c r="O84" s="155">
        <v>0</v>
      </c>
    </row>
    <row r="85" spans="1:15" ht="15" x14ac:dyDescent="0.15">
      <c r="A85" s="225"/>
      <c r="B85" s="250"/>
      <c r="C85" s="156" t="s">
        <v>246</v>
      </c>
      <c r="D85" s="157" t="s">
        <v>173</v>
      </c>
      <c r="E85" s="158">
        <v>0</v>
      </c>
      <c r="F85" s="158">
        <v>0</v>
      </c>
      <c r="G85" s="158">
        <v>0</v>
      </c>
      <c r="H85" s="158">
        <v>0</v>
      </c>
      <c r="I85" s="158">
        <v>0</v>
      </c>
      <c r="J85" s="158">
        <v>0</v>
      </c>
      <c r="K85" s="158">
        <v>0</v>
      </c>
      <c r="L85" s="158">
        <v>0</v>
      </c>
      <c r="M85" s="158">
        <v>0</v>
      </c>
      <c r="N85" s="158">
        <v>0</v>
      </c>
      <c r="O85" s="158">
        <v>0</v>
      </c>
    </row>
    <row r="86" spans="1:15" ht="14.25" customHeight="1" x14ac:dyDescent="0.15">
      <c r="A86" s="225"/>
      <c r="B86" s="240" t="s">
        <v>181</v>
      </c>
      <c r="C86" s="241"/>
      <c r="D86" s="159"/>
      <c r="E86" s="160">
        <v>6</v>
      </c>
      <c r="F86" s="160">
        <v>60000</v>
      </c>
      <c r="G86" s="160">
        <v>6</v>
      </c>
      <c r="H86" s="160">
        <v>60000</v>
      </c>
      <c r="I86" s="160">
        <v>3</v>
      </c>
      <c r="J86" s="160">
        <v>111</v>
      </c>
      <c r="K86" s="160">
        <v>4</v>
      </c>
      <c r="L86" s="160">
        <v>126</v>
      </c>
      <c r="M86" s="160">
        <v>4</v>
      </c>
      <c r="N86" s="160">
        <v>153200</v>
      </c>
      <c r="O86" s="160">
        <v>0</v>
      </c>
    </row>
    <row r="87" spans="1:15" ht="15" x14ac:dyDescent="0.15">
      <c r="A87" s="225"/>
      <c r="B87" s="256">
        <v>2</v>
      </c>
      <c r="C87" s="182" t="s">
        <v>247</v>
      </c>
      <c r="D87" s="162" t="s">
        <v>184</v>
      </c>
      <c r="E87" s="163">
        <v>0</v>
      </c>
      <c r="F87" s="163">
        <v>0</v>
      </c>
      <c r="G87" s="163">
        <v>0</v>
      </c>
      <c r="H87" s="163">
        <v>0</v>
      </c>
      <c r="I87" s="163">
        <v>3</v>
      </c>
      <c r="J87" s="163">
        <v>102</v>
      </c>
      <c r="K87" s="163">
        <v>4</v>
      </c>
      <c r="L87" s="163">
        <v>108</v>
      </c>
      <c r="M87" s="163">
        <v>0</v>
      </c>
      <c r="N87" s="163">
        <v>0</v>
      </c>
      <c r="O87" s="163">
        <v>0</v>
      </c>
    </row>
    <row r="88" spans="1:15" s="169" customFormat="1" ht="15" x14ac:dyDescent="0.15">
      <c r="A88" s="225"/>
      <c r="B88" s="257"/>
      <c r="C88" s="183" t="s">
        <v>248</v>
      </c>
      <c r="D88" s="154" t="s">
        <v>173</v>
      </c>
      <c r="E88" s="155">
        <v>0</v>
      </c>
      <c r="F88" s="155">
        <v>0</v>
      </c>
      <c r="G88" s="155">
        <v>0</v>
      </c>
      <c r="H88" s="155">
        <v>0</v>
      </c>
      <c r="I88" s="155">
        <v>0</v>
      </c>
      <c r="J88" s="155">
        <v>0</v>
      </c>
      <c r="K88" s="155">
        <v>0</v>
      </c>
      <c r="L88" s="155">
        <v>0</v>
      </c>
      <c r="M88" s="155">
        <v>0</v>
      </c>
      <c r="N88" s="155">
        <v>0</v>
      </c>
      <c r="O88" s="155">
        <v>0</v>
      </c>
    </row>
    <row r="89" spans="1:15" ht="15" x14ac:dyDescent="0.15">
      <c r="A89" s="225"/>
      <c r="B89" s="257"/>
      <c r="C89" s="184" t="s">
        <v>249</v>
      </c>
      <c r="D89" s="157" t="s">
        <v>175</v>
      </c>
      <c r="E89" s="158">
        <v>1</v>
      </c>
      <c r="F89" s="158">
        <v>11000</v>
      </c>
      <c r="G89" s="158">
        <v>1</v>
      </c>
      <c r="H89" s="158">
        <v>11000</v>
      </c>
      <c r="I89" s="158">
        <v>3</v>
      </c>
      <c r="J89" s="158">
        <v>14</v>
      </c>
      <c r="K89" s="158">
        <v>5</v>
      </c>
      <c r="L89" s="158">
        <v>20</v>
      </c>
      <c r="M89" s="158">
        <v>1</v>
      </c>
      <c r="N89" s="158">
        <v>22000</v>
      </c>
      <c r="O89" s="158">
        <v>0</v>
      </c>
    </row>
    <row r="90" spans="1:15" ht="15" x14ac:dyDescent="0.15">
      <c r="A90" s="225"/>
      <c r="B90" s="258"/>
      <c r="C90" s="172" t="s">
        <v>250</v>
      </c>
      <c r="D90" s="173" t="s">
        <v>175</v>
      </c>
      <c r="E90" s="174">
        <v>0</v>
      </c>
      <c r="F90" s="174">
        <v>0</v>
      </c>
      <c r="G90" s="174">
        <v>0</v>
      </c>
      <c r="H90" s="174">
        <v>0</v>
      </c>
      <c r="I90" s="174">
        <v>0</v>
      </c>
      <c r="J90" s="174">
        <v>0</v>
      </c>
      <c r="K90" s="174">
        <v>0</v>
      </c>
      <c r="L90" s="174">
        <v>0</v>
      </c>
      <c r="M90" s="174">
        <v>0</v>
      </c>
      <c r="N90" s="174">
        <v>0</v>
      </c>
      <c r="O90" s="174">
        <v>0</v>
      </c>
    </row>
    <row r="91" spans="1:15" ht="14.25" customHeight="1" x14ac:dyDescent="0.15">
      <c r="A91" s="226"/>
      <c r="B91" s="254" t="s">
        <v>181</v>
      </c>
      <c r="C91" s="241"/>
      <c r="D91" s="180"/>
      <c r="E91" s="181">
        <v>1</v>
      </c>
      <c r="F91" s="181">
        <v>11000</v>
      </c>
      <c r="G91" s="181">
        <v>1</v>
      </c>
      <c r="H91" s="181">
        <v>11000</v>
      </c>
      <c r="I91" s="181">
        <v>6</v>
      </c>
      <c r="J91" s="181">
        <v>116</v>
      </c>
      <c r="K91" s="181">
        <v>9</v>
      </c>
      <c r="L91" s="181">
        <v>128</v>
      </c>
      <c r="M91" s="181">
        <v>1</v>
      </c>
      <c r="N91" s="181">
        <v>22000</v>
      </c>
      <c r="O91" s="181">
        <v>0</v>
      </c>
    </row>
    <row r="92" spans="1:15" ht="14.25" customHeight="1" x14ac:dyDescent="0.15">
      <c r="A92" s="221" t="s">
        <v>188</v>
      </c>
      <c r="B92" s="222"/>
      <c r="C92" s="223"/>
      <c r="D92" s="164"/>
      <c r="E92" s="165">
        <v>7</v>
      </c>
      <c r="F92" s="165">
        <v>71000</v>
      </c>
      <c r="G92" s="165">
        <v>7</v>
      </c>
      <c r="H92" s="165">
        <v>71000</v>
      </c>
      <c r="I92" s="165">
        <v>9</v>
      </c>
      <c r="J92" s="165">
        <v>227</v>
      </c>
      <c r="K92" s="165">
        <v>13</v>
      </c>
      <c r="L92" s="165">
        <v>254</v>
      </c>
      <c r="M92" s="165">
        <v>5</v>
      </c>
      <c r="N92" s="165">
        <v>175200</v>
      </c>
      <c r="O92" s="165">
        <v>0</v>
      </c>
    </row>
    <row r="93" spans="1:15" ht="15" x14ac:dyDescent="0.15">
      <c r="A93" s="251">
        <v>8</v>
      </c>
      <c r="B93" s="248">
        <v>1</v>
      </c>
      <c r="C93" s="161" t="s">
        <v>251</v>
      </c>
      <c r="D93" s="162" t="s">
        <v>171</v>
      </c>
      <c r="E93" s="163">
        <v>2</v>
      </c>
      <c r="F93" s="163">
        <v>230000</v>
      </c>
      <c r="G93" s="163">
        <v>2</v>
      </c>
      <c r="H93" s="163">
        <v>230000</v>
      </c>
      <c r="I93" s="163">
        <v>3</v>
      </c>
      <c r="J93" s="163">
        <v>65</v>
      </c>
      <c r="K93" s="163">
        <v>3</v>
      </c>
      <c r="L93" s="163">
        <v>65</v>
      </c>
      <c r="M93" s="163">
        <v>0</v>
      </c>
      <c r="N93" s="163">
        <v>0</v>
      </c>
      <c r="O93" s="163">
        <v>0</v>
      </c>
    </row>
    <row r="94" spans="1:15" ht="15" x14ac:dyDescent="0.15">
      <c r="A94" s="252"/>
      <c r="B94" s="249"/>
      <c r="C94" s="153" t="s">
        <v>252</v>
      </c>
      <c r="D94" s="154" t="s">
        <v>173</v>
      </c>
      <c r="E94" s="155">
        <v>0</v>
      </c>
      <c r="F94" s="155">
        <v>0</v>
      </c>
      <c r="G94" s="155">
        <v>1</v>
      </c>
      <c r="H94" s="155">
        <v>107578</v>
      </c>
      <c r="I94" s="155">
        <v>0</v>
      </c>
      <c r="J94" s="155">
        <v>0</v>
      </c>
      <c r="K94" s="155">
        <v>1</v>
      </c>
      <c r="L94" s="155">
        <v>35</v>
      </c>
      <c r="M94" s="155">
        <v>0</v>
      </c>
      <c r="N94" s="155">
        <v>0</v>
      </c>
      <c r="O94" s="155">
        <v>0</v>
      </c>
    </row>
    <row r="95" spans="1:15" ht="15" x14ac:dyDescent="0.15">
      <c r="A95" s="252"/>
      <c r="B95" s="249"/>
      <c r="C95" s="153" t="s">
        <v>253</v>
      </c>
      <c r="D95" s="154" t="s">
        <v>173</v>
      </c>
      <c r="E95" s="155">
        <v>0</v>
      </c>
      <c r="F95" s="155">
        <v>0</v>
      </c>
      <c r="G95" s="155">
        <v>0</v>
      </c>
      <c r="H95" s="155">
        <v>0</v>
      </c>
      <c r="I95" s="155">
        <v>0</v>
      </c>
      <c r="J95" s="155">
        <v>0</v>
      </c>
      <c r="K95" s="155">
        <v>0</v>
      </c>
      <c r="L95" s="155">
        <v>0</v>
      </c>
      <c r="M95" s="155">
        <v>0</v>
      </c>
      <c r="N95" s="155">
        <v>0</v>
      </c>
      <c r="O95" s="155">
        <v>0</v>
      </c>
    </row>
    <row r="96" spans="1:15" ht="15" x14ac:dyDescent="0.15">
      <c r="A96" s="252"/>
      <c r="B96" s="249"/>
      <c r="C96" s="153" t="s">
        <v>254</v>
      </c>
      <c r="D96" s="154" t="s">
        <v>177</v>
      </c>
      <c r="E96" s="155">
        <v>0</v>
      </c>
      <c r="F96" s="155">
        <v>0</v>
      </c>
      <c r="G96" s="155">
        <v>0</v>
      </c>
      <c r="H96" s="155">
        <v>0</v>
      </c>
      <c r="I96" s="155">
        <v>0</v>
      </c>
      <c r="J96" s="155">
        <v>0</v>
      </c>
      <c r="K96" s="155">
        <v>0</v>
      </c>
      <c r="L96" s="155">
        <v>0</v>
      </c>
      <c r="M96" s="155">
        <v>0</v>
      </c>
      <c r="N96" s="155">
        <v>0</v>
      </c>
      <c r="O96" s="155">
        <v>0</v>
      </c>
    </row>
    <row r="97" spans="1:15" ht="15" x14ac:dyDescent="0.15">
      <c r="A97" s="252"/>
      <c r="B97" s="249"/>
      <c r="C97" s="185" t="s">
        <v>255</v>
      </c>
      <c r="D97" s="154" t="s">
        <v>177</v>
      </c>
      <c r="E97" s="155">
        <v>0</v>
      </c>
      <c r="F97" s="155">
        <v>0</v>
      </c>
      <c r="G97" s="155">
        <v>0</v>
      </c>
      <c r="H97" s="155">
        <v>0</v>
      </c>
      <c r="I97" s="155">
        <v>0</v>
      </c>
      <c r="J97" s="155">
        <v>0</v>
      </c>
      <c r="K97" s="155">
        <v>1</v>
      </c>
      <c r="L97" s="155">
        <v>49</v>
      </c>
      <c r="M97" s="155">
        <v>1</v>
      </c>
      <c r="N97" s="155">
        <v>18400</v>
      </c>
      <c r="O97" s="155">
        <v>0</v>
      </c>
    </row>
    <row r="98" spans="1:15" ht="15" x14ac:dyDescent="0.15">
      <c r="A98" s="252"/>
      <c r="B98" s="249"/>
      <c r="C98" s="153" t="s">
        <v>256</v>
      </c>
      <c r="D98" s="154" t="s">
        <v>171</v>
      </c>
      <c r="E98" s="155">
        <v>0</v>
      </c>
      <c r="F98" s="155">
        <v>0</v>
      </c>
      <c r="G98" s="155">
        <v>0</v>
      </c>
      <c r="H98" s="155">
        <v>0</v>
      </c>
      <c r="I98" s="155">
        <v>0</v>
      </c>
      <c r="J98" s="155">
        <v>0</v>
      </c>
      <c r="K98" s="155">
        <v>1</v>
      </c>
      <c r="L98" s="155">
        <v>30</v>
      </c>
      <c r="M98" s="155">
        <v>1</v>
      </c>
      <c r="N98" s="155">
        <v>22600</v>
      </c>
      <c r="O98" s="155">
        <v>0</v>
      </c>
    </row>
    <row r="99" spans="1:15" ht="14.25" customHeight="1" x14ac:dyDescent="0.15">
      <c r="A99" s="252"/>
      <c r="B99" s="254" t="s">
        <v>181</v>
      </c>
      <c r="C99" s="241"/>
      <c r="D99" s="159"/>
      <c r="E99" s="160">
        <v>2</v>
      </c>
      <c r="F99" s="160">
        <v>230000</v>
      </c>
      <c r="G99" s="160">
        <v>3</v>
      </c>
      <c r="H99" s="160">
        <v>337578</v>
      </c>
      <c r="I99" s="160">
        <v>3</v>
      </c>
      <c r="J99" s="160">
        <v>65</v>
      </c>
      <c r="K99" s="160">
        <v>6</v>
      </c>
      <c r="L99" s="160">
        <v>179</v>
      </c>
      <c r="M99" s="160">
        <v>2</v>
      </c>
      <c r="N99" s="160">
        <v>41000</v>
      </c>
      <c r="O99" s="160">
        <v>0</v>
      </c>
    </row>
    <row r="100" spans="1:15" ht="15" x14ac:dyDescent="0.15">
      <c r="A100" s="252"/>
      <c r="B100" s="248">
        <v>2</v>
      </c>
      <c r="C100" s="161" t="s">
        <v>257</v>
      </c>
      <c r="D100" s="162" t="s">
        <v>175</v>
      </c>
      <c r="E100" s="163">
        <v>3</v>
      </c>
      <c r="F100" s="163">
        <v>120100</v>
      </c>
      <c r="G100" s="163">
        <v>3</v>
      </c>
      <c r="H100" s="163">
        <v>120100</v>
      </c>
      <c r="I100" s="163">
        <v>2</v>
      </c>
      <c r="J100" s="163">
        <v>44</v>
      </c>
      <c r="K100" s="163">
        <v>3</v>
      </c>
      <c r="L100" s="163">
        <v>54</v>
      </c>
      <c r="M100" s="163">
        <v>1</v>
      </c>
      <c r="N100" s="163">
        <v>26400</v>
      </c>
      <c r="O100" s="163">
        <v>0</v>
      </c>
    </row>
    <row r="101" spans="1:15" ht="15" x14ac:dyDescent="0.15">
      <c r="A101" s="252"/>
      <c r="B101" s="249"/>
      <c r="C101" s="153" t="s">
        <v>258</v>
      </c>
      <c r="D101" s="154" t="s">
        <v>180</v>
      </c>
      <c r="E101" s="155">
        <v>0</v>
      </c>
      <c r="F101" s="155">
        <v>0</v>
      </c>
      <c r="G101" s="155">
        <v>2</v>
      </c>
      <c r="H101" s="155">
        <v>110000</v>
      </c>
      <c r="I101" s="155">
        <v>0</v>
      </c>
      <c r="J101" s="155">
        <v>0</v>
      </c>
      <c r="K101" s="155">
        <v>1</v>
      </c>
      <c r="L101" s="155">
        <v>5</v>
      </c>
      <c r="M101" s="155">
        <v>0</v>
      </c>
      <c r="N101" s="155">
        <v>0</v>
      </c>
      <c r="O101" s="155">
        <v>0</v>
      </c>
    </row>
    <row r="102" spans="1:15" ht="15" x14ac:dyDescent="0.15">
      <c r="A102" s="252"/>
      <c r="B102" s="249"/>
      <c r="C102" s="153" t="s">
        <v>259</v>
      </c>
      <c r="D102" s="154" t="s">
        <v>184</v>
      </c>
      <c r="E102" s="155">
        <v>0</v>
      </c>
      <c r="F102" s="155">
        <v>0</v>
      </c>
      <c r="G102" s="155">
        <v>0</v>
      </c>
      <c r="H102" s="155">
        <v>0</v>
      </c>
      <c r="I102" s="155">
        <v>0</v>
      </c>
      <c r="J102" s="155">
        <v>0</v>
      </c>
      <c r="K102" s="155">
        <v>1</v>
      </c>
      <c r="L102" s="155">
        <v>6</v>
      </c>
      <c r="M102" s="155">
        <v>1</v>
      </c>
      <c r="N102" s="155">
        <v>33800</v>
      </c>
      <c r="O102" s="155">
        <v>0</v>
      </c>
    </row>
    <row r="103" spans="1:15" ht="15" x14ac:dyDescent="0.15">
      <c r="A103" s="252"/>
      <c r="B103" s="250"/>
      <c r="C103" s="156" t="s">
        <v>260</v>
      </c>
      <c r="D103" s="157" t="s">
        <v>173</v>
      </c>
      <c r="E103" s="158">
        <v>0</v>
      </c>
      <c r="F103" s="158">
        <v>0</v>
      </c>
      <c r="G103" s="158">
        <v>0</v>
      </c>
      <c r="H103" s="158">
        <v>0</v>
      </c>
      <c r="I103" s="158">
        <v>0</v>
      </c>
      <c r="J103" s="158">
        <v>0</v>
      </c>
      <c r="K103" s="158">
        <v>0</v>
      </c>
      <c r="L103" s="158">
        <v>0</v>
      </c>
      <c r="M103" s="158">
        <v>0</v>
      </c>
      <c r="N103" s="158">
        <v>0</v>
      </c>
      <c r="O103" s="158">
        <v>0</v>
      </c>
    </row>
    <row r="104" spans="1:15" ht="14.25" customHeight="1" x14ac:dyDescent="0.15">
      <c r="A104" s="252"/>
      <c r="B104" s="254" t="s">
        <v>181</v>
      </c>
      <c r="C104" s="241"/>
      <c r="D104" s="159"/>
      <c r="E104" s="160">
        <v>3</v>
      </c>
      <c r="F104" s="160">
        <v>120100</v>
      </c>
      <c r="G104" s="160">
        <v>5</v>
      </c>
      <c r="H104" s="160">
        <v>230100</v>
      </c>
      <c r="I104" s="160">
        <v>2</v>
      </c>
      <c r="J104" s="160">
        <v>44</v>
      </c>
      <c r="K104" s="160">
        <v>5</v>
      </c>
      <c r="L104" s="160">
        <v>65</v>
      </c>
      <c r="M104" s="160">
        <v>2</v>
      </c>
      <c r="N104" s="160">
        <v>60200</v>
      </c>
      <c r="O104" s="160">
        <v>0</v>
      </c>
    </row>
    <row r="105" spans="1:15" ht="15" x14ac:dyDescent="0.15">
      <c r="A105" s="252"/>
      <c r="B105" s="256">
        <v>3</v>
      </c>
      <c r="C105" s="182" t="s">
        <v>261</v>
      </c>
      <c r="D105" s="162" t="s">
        <v>206</v>
      </c>
      <c r="E105" s="163">
        <v>1</v>
      </c>
      <c r="F105" s="163">
        <v>12552</v>
      </c>
      <c r="G105" s="163">
        <v>1</v>
      </c>
      <c r="H105" s="163">
        <v>12552</v>
      </c>
      <c r="I105" s="163">
        <v>1</v>
      </c>
      <c r="J105" s="163">
        <v>63</v>
      </c>
      <c r="K105" s="163">
        <v>1</v>
      </c>
      <c r="L105" s="163">
        <v>63</v>
      </c>
      <c r="M105" s="163">
        <v>1</v>
      </c>
      <c r="N105" s="163">
        <v>18000</v>
      </c>
      <c r="O105" s="163">
        <v>0</v>
      </c>
    </row>
    <row r="106" spans="1:15" ht="15" x14ac:dyDescent="0.15">
      <c r="A106" s="252"/>
      <c r="B106" s="257"/>
      <c r="C106" s="183" t="s">
        <v>262</v>
      </c>
      <c r="D106" s="154" t="s">
        <v>184</v>
      </c>
      <c r="E106" s="155">
        <v>1</v>
      </c>
      <c r="F106" s="155">
        <v>5000</v>
      </c>
      <c r="G106" s="155">
        <v>1</v>
      </c>
      <c r="H106" s="155">
        <v>5000</v>
      </c>
      <c r="I106" s="155">
        <v>0</v>
      </c>
      <c r="J106" s="155">
        <v>0</v>
      </c>
      <c r="K106" s="155">
        <v>0</v>
      </c>
      <c r="L106" s="155">
        <v>0</v>
      </c>
      <c r="M106" s="155">
        <v>0</v>
      </c>
      <c r="N106" s="155">
        <v>0</v>
      </c>
      <c r="O106" s="155">
        <v>0</v>
      </c>
    </row>
    <row r="107" spans="1:15" ht="15" x14ac:dyDescent="0.15">
      <c r="A107" s="252"/>
      <c r="B107" s="257"/>
      <c r="C107" s="183" t="s">
        <v>263</v>
      </c>
      <c r="D107" s="154" t="s">
        <v>173</v>
      </c>
      <c r="E107" s="155">
        <v>0</v>
      </c>
      <c r="F107" s="155">
        <v>0</v>
      </c>
      <c r="G107" s="155">
        <v>1</v>
      </c>
      <c r="H107" s="155">
        <v>6500</v>
      </c>
      <c r="I107" s="155">
        <v>0</v>
      </c>
      <c r="J107" s="155">
        <v>0</v>
      </c>
      <c r="K107" s="155">
        <v>1</v>
      </c>
      <c r="L107" s="155">
        <v>13</v>
      </c>
      <c r="M107" s="155">
        <v>1</v>
      </c>
      <c r="N107" s="155">
        <v>14600</v>
      </c>
      <c r="O107" s="155">
        <v>0</v>
      </c>
    </row>
    <row r="108" spans="1:15" ht="15" x14ac:dyDescent="0.15">
      <c r="A108" s="252"/>
      <c r="B108" s="257"/>
      <c r="C108" s="186" t="s">
        <v>264</v>
      </c>
      <c r="D108" s="157" t="s">
        <v>173</v>
      </c>
      <c r="E108" s="158">
        <v>0</v>
      </c>
      <c r="F108" s="158">
        <v>0</v>
      </c>
      <c r="G108" s="158">
        <v>0</v>
      </c>
      <c r="H108" s="158">
        <v>0</v>
      </c>
      <c r="I108" s="158">
        <v>0</v>
      </c>
      <c r="J108" s="158">
        <v>0</v>
      </c>
      <c r="K108" s="158">
        <v>0</v>
      </c>
      <c r="L108" s="158">
        <v>0</v>
      </c>
      <c r="M108" s="158">
        <v>0</v>
      </c>
      <c r="N108" s="158">
        <v>0</v>
      </c>
      <c r="O108" s="158">
        <v>0</v>
      </c>
    </row>
    <row r="109" spans="1:15" ht="15" x14ac:dyDescent="0.15">
      <c r="A109" s="252"/>
      <c r="B109" s="258"/>
      <c r="C109" s="172" t="s">
        <v>265</v>
      </c>
      <c r="D109" s="173" t="s">
        <v>173</v>
      </c>
      <c r="E109" s="174">
        <v>0</v>
      </c>
      <c r="F109" s="174">
        <v>0</v>
      </c>
      <c r="G109" s="174">
        <v>0</v>
      </c>
      <c r="H109" s="174">
        <v>0</v>
      </c>
      <c r="I109" s="174">
        <v>0</v>
      </c>
      <c r="J109" s="174">
        <v>0</v>
      </c>
      <c r="K109" s="174">
        <v>0</v>
      </c>
      <c r="L109" s="174">
        <v>0</v>
      </c>
      <c r="M109" s="174">
        <v>0</v>
      </c>
      <c r="N109" s="174">
        <v>0</v>
      </c>
      <c r="O109" s="174">
        <v>0</v>
      </c>
    </row>
    <row r="110" spans="1:15" ht="14.25" customHeight="1" x14ac:dyDescent="0.15">
      <c r="A110" s="253"/>
      <c r="B110" s="254" t="s">
        <v>181</v>
      </c>
      <c r="C110" s="241"/>
      <c r="D110" s="159"/>
      <c r="E110" s="160">
        <v>2</v>
      </c>
      <c r="F110" s="160">
        <v>17552</v>
      </c>
      <c r="G110" s="160">
        <v>3</v>
      </c>
      <c r="H110" s="160">
        <v>24052</v>
      </c>
      <c r="I110" s="160">
        <v>1</v>
      </c>
      <c r="J110" s="160">
        <v>63</v>
      </c>
      <c r="K110" s="160">
        <v>2</v>
      </c>
      <c r="L110" s="160">
        <v>76</v>
      </c>
      <c r="M110" s="160">
        <v>2</v>
      </c>
      <c r="N110" s="160">
        <v>32600</v>
      </c>
      <c r="O110" s="160">
        <v>0</v>
      </c>
    </row>
    <row r="111" spans="1:15" ht="14.25" customHeight="1" x14ac:dyDescent="0.15">
      <c r="A111" s="221" t="s">
        <v>188</v>
      </c>
      <c r="B111" s="222"/>
      <c r="C111" s="223"/>
      <c r="D111" s="164"/>
      <c r="E111" s="165">
        <v>7</v>
      </c>
      <c r="F111" s="165">
        <v>367652</v>
      </c>
      <c r="G111" s="165">
        <v>11</v>
      </c>
      <c r="H111" s="165">
        <v>591730</v>
      </c>
      <c r="I111" s="165">
        <v>6</v>
      </c>
      <c r="J111" s="165">
        <v>172</v>
      </c>
      <c r="K111" s="165">
        <v>13</v>
      </c>
      <c r="L111" s="165">
        <v>320</v>
      </c>
      <c r="M111" s="165">
        <v>6</v>
      </c>
      <c r="N111" s="165">
        <v>133800</v>
      </c>
      <c r="O111" s="165">
        <v>0</v>
      </c>
    </row>
    <row r="112" spans="1:15" ht="15" x14ac:dyDescent="0.15">
      <c r="A112" s="224">
        <v>9</v>
      </c>
      <c r="B112" s="237">
        <v>1</v>
      </c>
      <c r="C112" s="161" t="s">
        <v>266</v>
      </c>
      <c r="D112" s="162" t="s">
        <v>177</v>
      </c>
      <c r="E112" s="163">
        <v>0</v>
      </c>
      <c r="F112" s="163">
        <v>0</v>
      </c>
      <c r="G112" s="163">
        <v>1</v>
      </c>
      <c r="H112" s="163">
        <v>10000</v>
      </c>
      <c r="I112" s="163">
        <v>0</v>
      </c>
      <c r="J112" s="163">
        <v>0</v>
      </c>
      <c r="K112" s="163">
        <v>0</v>
      </c>
      <c r="L112" s="163">
        <v>0</v>
      </c>
      <c r="M112" s="163">
        <v>0</v>
      </c>
      <c r="N112" s="163">
        <v>0</v>
      </c>
      <c r="O112" s="163">
        <v>0</v>
      </c>
    </row>
    <row r="113" spans="1:15" ht="15" x14ac:dyDescent="0.15">
      <c r="A113" s="225"/>
      <c r="B113" s="238"/>
      <c r="C113" s="153" t="s">
        <v>267</v>
      </c>
      <c r="D113" s="154" t="s">
        <v>175</v>
      </c>
      <c r="E113" s="155">
        <v>1</v>
      </c>
      <c r="F113" s="155">
        <v>20250</v>
      </c>
      <c r="G113" s="155">
        <v>2</v>
      </c>
      <c r="H113" s="155">
        <v>30250</v>
      </c>
      <c r="I113" s="155">
        <v>1</v>
      </c>
      <c r="J113" s="155">
        <v>80</v>
      </c>
      <c r="K113" s="155">
        <v>1</v>
      </c>
      <c r="L113" s="155">
        <v>80</v>
      </c>
      <c r="M113" s="155">
        <v>1</v>
      </c>
      <c r="N113" s="155">
        <v>29000</v>
      </c>
      <c r="O113" s="155">
        <v>0</v>
      </c>
    </row>
    <row r="114" spans="1:15" ht="15" x14ac:dyDescent="0.15">
      <c r="A114" s="225"/>
      <c r="B114" s="238"/>
      <c r="C114" s="153" t="s">
        <v>268</v>
      </c>
      <c r="D114" s="154" t="s">
        <v>175</v>
      </c>
      <c r="E114" s="155">
        <v>0</v>
      </c>
      <c r="F114" s="155">
        <v>0</v>
      </c>
      <c r="G114" s="155">
        <v>1</v>
      </c>
      <c r="H114" s="155">
        <v>40000</v>
      </c>
      <c r="I114" s="155">
        <v>0</v>
      </c>
      <c r="J114" s="155">
        <v>0</v>
      </c>
      <c r="K114" s="155">
        <v>0</v>
      </c>
      <c r="L114" s="155">
        <v>0</v>
      </c>
      <c r="M114" s="155">
        <v>0</v>
      </c>
      <c r="N114" s="155">
        <v>0</v>
      </c>
      <c r="O114" s="155">
        <v>0</v>
      </c>
    </row>
    <row r="115" spans="1:15" ht="15" x14ac:dyDescent="0.15">
      <c r="A115" s="225"/>
      <c r="B115" s="238"/>
      <c r="C115" s="153" t="s">
        <v>269</v>
      </c>
      <c r="D115" s="154" t="s">
        <v>171</v>
      </c>
      <c r="E115" s="155">
        <v>2</v>
      </c>
      <c r="F115" s="155">
        <v>20000</v>
      </c>
      <c r="G115" s="155">
        <v>3</v>
      </c>
      <c r="H115" s="155">
        <v>40000</v>
      </c>
      <c r="I115" s="155">
        <v>0</v>
      </c>
      <c r="J115" s="155">
        <v>0</v>
      </c>
      <c r="K115" s="155">
        <v>0</v>
      </c>
      <c r="L115" s="155">
        <v>0</v>
      </c>
      <c r="M115" s="155">
        <v>0</v>
      </c>
      <c r="N115" s="155">
        <v>0</v>
      </c>
      <c r="O115" s="155">
        <v>0</v>
      </c>
    </row>
    <row r="116" spans="1:15" ht="15" x14ac:dyDescent="0.15">
      <c r="A116" s="225"/>
      <c r="B116" s="238"/>
      <c r="C116" s="153" t="s">
        <v>270</v>
      </c>
      <c r="D116" s="154" t="s">
        <v>180</v>
      </c>
      <c r="E116" s="155">
        <v>1</v>
      </c>
      <c r="F116" s="155">
        <v>200000</v>
      </c>
      <c r="G116" s="155">
        <v>1</v>
      </c>
      <c r="H116" s="155">
        <v>200000</v>
      </c>
      <c r="I116" s="155">
        <v>0</v>
      </c>
      <c r="J116" s="155">
        <v>0</v>
      </c>
      <c r="K116" s="155">
        <v>0</v>
      </c>
      <c r="L116" s="155">
        <v>0</v>
      </c>
      <c r="M116" s="155">
        <v>0</v>
      </c>
      <c r="N116" s="155">
        <v>0</v>
      </c>
      <c r="O116" s="155">
        <v>0</v>
      </c>
    </row>
    <row r="117" spans="1:15" ht="15" x14ac:dyDescent="0.15">
      <c r="A117" s="225"/>
      <c r="B117" s="239"/>
      <c r="C117" s="156" t="s">
        <v>271</v>
      </c>
      <c r="D117" s="157" t="s">
        <v>173</v>
      </c>
      <c r="E117" s="158">
        <v>0</v>
      </c>
      <c r="F117" s="158">
        <v>0</v>
      </c>
      <c r="G117" s="158">
        <v>0</v>
      </c>
      <c r="H117" s="158">
        <v>0</v>
      </c>
      <c r="I117" s="158">
        <v>0</v>
      </c>
      <c r="J117" s="158">
        <v>0</v>
      </c>
      <c r="K117" s="158">
        <v>0</v>
      </c>
      <c r="L117" s="158">
        <v>0</v>
      </c>
      <c r="M117" s="158">
        <v>0</v>
      </c>
      <c r="N117" s="158">
        <v>0</v>
      </c>
      <c r="O117" s="158">
        <v>0</v>
      </c>
    </row>
    <row r="118" spans="1:15" ht="14.25" customHeight="1" x14ac:dyDescent="0.15">
      <c r="A118" s="225"/>
      <c r="B118" s="240" t="s">
        <v>181</v>
      </c>
      <c r="C118" s="241"/>
      <c r="D118" s="159"/>
      <c r="E118" s="160">
        <v>4</v>
      </c>
      <c r="F118" s="160">
        <v>240250</v>
      </c>
      <c r="G118" s="160">
        <v>8</v>
      </c>
      <c r="H118" s="160">
        <v>320250</v>
      </c>
      <c r="I118" s="160">
        <v>1</v>
      </c>
      <c r="J118" s="160">
        <v>80</v>
      </c>
      <c r="K118" s="160">
        <v>1</v>
      </c>
      <c r="L118" s="160">
        <v>80</v>
      </c>
      <c r="M118" s="160">
        <v>1</v>
      </c>
      <c r="N118" s="160">
        <v>29000</v>
      </c>
      <c r="O118" s="160">
        <v>0</v>
      </c>
    </row>
    <row r="119" spans="1:15" ht="15" x14ac:dyDescent="0.15">
      <c r="A119" s="225"/>
      <c r="B119" s="237">
        <v>2</v>
      </c>
      <c r="C119" s="161" t="s">
        <v>272</v>
      </c>
      <c r="D119" s="162" t="s">
        <v>223</v>
      </c>
      <c r="E119" s="163">
        <v>2</v>
      </c>
      <c r="F119" s="163">
        <v>130091</v>
      </c>
      <c r="G119" s="163">
        <v>2</v>
      </c>
      <c r="H119" s="163">
        <v>130091</v>
      </c>
      <c r="I119" s="163">
        <v>1</v>
      </c>
      <c r="J119" s="163">
        <v>2</v>
      </c>
      <c r="K119" s="163">
        <v>1</v>
      </c>
      <c r="L119" s="163">
        <v>2</v>
      </c>
      <c r="M119" s="163">
        <v>1</v>
      </c>
      <c r="N119" s="163">
        <v>8000</v>
      </c>
      <c r="O119" s="163">
        <v>0</v>
      </c>
    </row>
    <row r="120" spans="1:15" ht="15" x14ac:dyDescent="0.15">
      <c r="A120" s="225"/>
      <c r="B120" s="238"/>
      <c r="C120" s="153" t="s">
        <v>273</v>
      </c>
      <c r="D120" s="154" t="s">
        <v>184</v>
      </c>
      <c r="E120" s="155">
        <v>1</v>
      </c>
      <c r="F120" s="155">
        <v>11000</v>
      </c>
      <c r="G120" s="155">
        <v>4</v>
      </c>
      <c r="H120" s="155">
        <v>342600</v>
      </c>
      <c r="I120" s="155">
        <v>1</v>
      </c>
      <c r="J120" s="155">
        <v>1</v>
      </c>
      <c r="K120" s="155">
        <v>2</v>
      </c>
      <c r="L120" s="155">
        <v>13</v>
      </c>
      <c r="M120" s="155">
        <v>1</v>
      </c>
      <c r="N120" s="155">
        <v>15600</v>
      </c>
      <c r="O120" s="155">
        <v>0</v>
      </c>
    </row>
    <row r="121" spans="1:15" ht="15" x14ac:dyDescent="0.15">
      <c r="A121" s="225"/>
      <c r="B121" s="238"/>
      <c r="C121" s="153" t="s">
        <v>274</v>
      </c>
      <c r="D121" s="154" t="s">
        <v>180</v>
      </c>
      <c r="E121" s="155">
        <v>0</v>
      </c>
      <c r="F121" s="155">
        <v>0</v>
      </c>
      <c r="G121" s="155">
        <v>2</v>
      </c>
      <c r="H121" s="155">
        <v>44630</v>
      </c>
      <c r="I121" s="155">
        <v>0</v>
      </c>
      <c r="J121" s="155">
        <v>0</v>
      </c>
      <c r="K121" s="155">
        <v>2</v>
      </c>
      <c r="L121" s="155">
        <v>44</v>
      </c>
      <c r="M121" s="155">
        <v>1</v>
      </c>
      <c r="N121" s="155">
        <v>32200</v>
      </c>
      <c r="O121" s="155">
        <v>0</v>
      </c>
    </row>
    <row r="122" spans="1:15" ht="15" x14ac:dyDescent="0.15">
      <c r="A122" s="225"/>
      <c r="B122" s="238"/>
      <c r="C122" s="153" t="s">
        <v>275</v>
      </c>
      <c r="D122" s="154" t="s">
        <v>173</v>
      </c>
      <c r="E122" s="155">
        <v>0</v>
      </c>
      <c r="F122" s="155">
        <v>0</v>
      </c>
      <c r="G122" s="155">
        <v>0</v>
      </c>
      <c r="H122" s="155">
        <v>0</v>
      </c>
      <c r="I122" s="155">
        <v>0</v>
      </c>
      <c r="J122" s="155">
        <v>0</v>
      </c>
      <c r="K122" s="155">
        <v>0</v>
      </c>
      <c r="L122" s="155">
        <v>0</v>
      </c>
      <c r="M122" s="155">
        <v>0</v>
      </c>
      <c r="N122" s="155">
        <v>0</v>
      </c>
      <c r="O122" s="155">
        <v>0</v>
      </c>
    </row>
    <row r="123" spans="1:15" ht="15" x14ac:dyDescent="0.15">
      <c r="A123" s="225"/>
      <c r="B123" s="238"/>
      <c r="C123" s="153" t="s">
        <v>276</v>
      </c>
      <c r="D123" s="154" t="s">
        <v>223</v>
      </c>
      <c r="E123" s="155">
        <v>0</v>
      </c>
      <c r="F123" s="155">
        <v>0</v>
      </c>
      <c r="G123" s="155">
        <v>0</v>
      </c>
      <c r="H123" s="155">
        <v>0</v>
      </c>
      <c r="I123" s="155">
        <v>0</v>
      </c>
      <c r="J123" s="155">
        <v>0</v>
      </c>
      <c r="K123" s="155">
        <v>1</v>
      </c>
      <c r="L123" s="155">
        <v>3</v>
      </c>
      <c r="M123" s="155">
        <v>0</v>
      </c>
      <c r="N123" s="155">
        <v>0</v>
      </c>
      <c r="O123" s="155">
        <v>0</v>
      </c>
    </row>
    <row r="124" spans="1:15" ht="15" x14ac:dyDescent="0.15">
      <c r="A124" s="225"/>
      <c r="B124" s="239"/>
      <c r="C124" s="156" t="s">
        <v>277</v>
      </c>
      <c r="D124" s="157" t="s">
        <v>171</v>
      </c>
      <c r="E124" s="158">
        <v>4</v>
      </c>
      <c r="F124" s="158">
        <v>55100</v>
      </c>
      <c r="G124" s="158">
        <v>4</v>
      </c>
      <c r="H124" s="158">
        <v>55100</v>
      </c>
      <c r="I124" s="158">
        <v>0</v>
      </c>
      <c r="J124" s="158">
        <v>0</v>
      </c>
      <c r="K124" s="158">
        <v>0</v>
      </c>
      <c r="L124" s="158">
        <v>0</v>
      </c>
      <c r="M124" s="158">
        <v>1</v>
      </c>
      <c r="N124" s="158">
        <v>19000</v>
      </c>
      <c r="O124" s="158">
        <v>0</v>
      </c>
    </row>
    <row r="125" spans="1:15" ht="14.25" customHeight="1" x14ac:dyDescent="0.15">
      <c r="A125" s="225"/>
      <c r="B125" s="240" t="s">
        <v>181</v>
      </c>
      <c r="C125" s="241"/>
      <c r="D125" s="159"/>
      <c r="E125" s="160">
        <v>7</v>
      </c>
      <c r="F125" s="160">
        <v>196191</v>
      </c>
      <c r="G125" s="160">
        <v>12</v>
      </c>
      <c r="H125" s="160">
        <v>572421</v>
      </c>
      <c r="I125" s="160">
        <v>2</v>
      </c>
      <c r="J125" s="160">
        <v>3</v>
      </c>
      <c r="K125" s="160">
        <v>6</v>
      </c>
      <c r="L125" s="160">
        <v>62</v>
      </c>
      <c r="M125" s="160">
        <v>4</v>
      </c>
      <c r="N125" s="160">
        <v>74800</v>
      </c>
      <c r="O125" s="160">
        <v>0</v>
      </c>
    </row>
    <row r="126" spans="1:15" ht="15" x14ac:dyDescent="0.15">
      <c r="A126" s="225"/>
      <c r="B126" s="237">
        <v>3</v>
      </c>
      <c r="C126" s="161" t="s">
        <v>278</v>
      </c>
      <c r="D126" s="162" t="s">
        <v>184</v>
      </c>
      <c r="E126" s="163">
        <v>4</v>
      </c>
      <c r="F126" s="163">
        <v>249285</v>
      </c>
      <c r="G126" s="163">
        <v>6</v>
      </c>
      <c r="H126" s="163">
        <v>299548</v>
      </c>
      <c r="I126" s="163">
        <v>1</v>
      </c>
      <c r="J126" s="163">
        <v>25</v>
      </c>
      <c r="K126" s="163">
        <v>3</v>
      </c>
      <c r="L126" s="163">
        <v>85</v>
      </c>
      <c r="M126" s="163">
        <v>2</v>
      </c>
      <c r="N126" s="163">
        <v>59200</v>
      </c>
      <c r="O126" s="163">
        <v>0</v>
      </c>
    </row>
    <row r="127" spans="1:15" ht="15" x14ac:dyDescent="0.15">
      <c r="A127" s="225"/>
      <c r="B127" s="238"/>
      <c r="C127" s="153" t="s">
        <v>279</v>
      </c>
      <c r="D127" s="154" t="s">
        <v>177</v>
      </c>
      <c r="E127" s="155">
        <v>3</v>
      </c>
      <c r="F127" s="155">
        <v>375273</v>
      </c>
      <c r="G127" s="155">
        <v>4</v>
      </c>
      <c r="H127" s="155">
        <v>395433</v>
      </c>
      <c r="I127" s="155">
        <v>6</v>
      </c>
      <c r="J127" s="155">
        <v>84</v>
      </c>
      <c r="K127" s="155">
        <v>13</v>
      </c>
      <c r="L127" s="155">
        <v>242</v>
      </c>
      <c r="M127" s="155">
        <v>1</v>
      </c>
      <c r="N127" s="155">
        <v>20200</v>
      </c>
      <c r="O127" s="155">
        <v>0</v>
      </c>
    </row>
    <row r="128" spans="1:15" ht="15" x14ac:dyDescent="0.15">
      <c r="A128" s="225"/>
      <c r="B128" s="238"/>
      <c r="C128" s="153" t="s">
        <v>280</v>
      </c>
      <c r="D128" s="154" t="s">
        <v>173</v>
      </c>
      <c r="E128" s="155">
        <v>3</v>
      </c>
      <c r="F128" s="155">
        <v>70000</v>
      </c>
      <c r="G128" s="155">
        <v>3</v>
      </c>
      <c r="H128" s="155">
        <v>70000</v>
      </c>
      <c r="I128" s="155">
        <v>0</v>
      </c>
      <c r="J128" s="155">
        <v>0</v>
      </c>
      <c r="K128" s="155">
        <v>0</v>
      </c>
      <c r="L128" s="155">
        <v>0</v>
      </c>
      <c r="M128" s="155">
        <v>0</v>
      </c>
      <c r="N128" s="155">
        <v>0</v>
      </c>
      <c r="O128" s="155">
        <v>0</v>
      </c>
    </row>
    <row r="129" spans="1:15" ht="15" x14ac:dyDescent="0.15">
      <c r="A129" s="225"/>
      <c r="B129" s="238"/>
      <c r="C129" s="153" t="s">
        <v>281</v>
      </c>
      <c r="D129" s="154" t="s">
        <v>180</v>
      </c>
      <c r="E129" s="155">
        <v>0</v>
      </c>
      <c r="F129" s="155">
        <v>0</v>
      </c>
      <c r="G129" s="155">
        <v>1</v>
      </c>
      <c r="H129" s="155">
        <v>25000</v>
      </c>
      <c r="I129" s="155">
        <v>0</v>
      </c>
      <c r="J129" s="155">
        <v>0</v>
      </c>
      <c r="K129" s="155">
        <v>1</v>
      </c>
      <c r="L129" s="155">
        <v>8</v>
      </c>
      <c r="M129" s="155">
        <v>1</v>
      </c>
      <c r="N129" s="155">
        <v>19000</v>
      </c>
      <c r="O129" s="155">
        <v>0</v>
      </c>
    </row>
    <row r="130" spans="1:15" ht="15" x14ac:dyDescent="0.15">
      <c r="A130" s="225"/>
      <c r="B130" s="239"/>
      <c r="C130" s="153" t="s">
        <v>282</v>
      </c>
      <c r="D130" s="154" t="s">
        <v>173</v>
      </c>
      <c r="E130" s="155">
        <v>1</v>
      </c>
      <c r="F130" s="155">
        <v>210182</v>
      </c>
      <c r="G130" s="155">
        <v>1</v>
      </c>
      <c r="H130" s="155">
        <v>210182</v>
      </c>
      <c r="I130" s="155">
        <v>0</v>
      </c>
      <c r="J130" s="155">
        <v>0</v>
      </c>
      <c r="K130" s="155">
        <v>0</v>
      </c>
      <c r="L130" s="155">
        <v>0</v>
      </c>
      <c r="M130" s="155">
        <v>0</v>
      </c>
      <c r="N130" s="155">
        <v>0</v>
      </c>
      <c r="O130" s="155">
        <v>0</v>
      </c>
    </row>
    <row r="131" spans="1:15" ht="14.25" customHeight="1" x14ac:dyDescent="0.15">
      <c r="A131" s="226"/>
      <c r="B131" s="240" t="s">
        <v>181</v>
      </c>
      <c r="C131" s="241"/>
      <c r="D131" s="159"/>
      <c r="E131" s="160">
        <v>11</v>
      </c>
      <c r="F131" s="160">
        <v>904740</v>
      </c>
      <c r="G131" s="160">
        <v>15</v>
      </c>
      <c r="H131" s="160">
        <v>1000163</v>
      </c>
      <c r="I131" s="160">
        <v>7</v>
      </c>
      <c r="J131" s="160">
        <v>109</v>
      </c>
      <c r="K131" s="160">
        <v>17</v>
      </c>
      <c r="L131" s="160">
        <v>335</v>
      </c>
      <c r="M131" s="160">
        <v>4</v>
      </c>
      <c r="N131" s="160">
        <v>98400</v>
      </c>
      <c r="O131" s="160">
        <v>0</v>
      </c>
    </row>
    <row r="132" spans="1:15" ht="14.25" customHeight="1" x14ac:dyDescent="0.15">
      <c r="A132" s="221" t="s">
        <v>188</v>
      </c>
      <c r="B132" s="222"/>
      <c r="C132" s="223"/>
      <c r="D132" s="164"/>
      <c r="E132" s="165">
        <v>22</v>
      </c>
      <c r="F132" s="165">
        <v>1341181</v>
      </c>
      <c r="G132" s="165">
        <v>35</v>
      </c>
      <c r="H132" s="165">
        <v>1892834</v>
      </c>
      <c r="I132" s="165">
        <v>10</v>
      </c>
      <c r="J132" s="165">
        <v>192</v>
      </c>
      <c r="K132" s="165">
        <v>24</v>
      </c>
      <c r="L132" s="165">
        <v>477</v>
      </c>
      <c r="M132" s="165">
        <v>9</v>
      </c>
      <c r="N132" s="165">
        <v>202200</v>
      </c>
      <c r="O132" s="165">
        <v>0</v>
      </c>
    </row>
    <row r="133" spans="1:15" ht="15" x14ac:dyDescent="0.15">
      <c r="A133" s="224">
        <v>10</v>
      </c>
      <c r="B133" s="237">
        <v>1</v>
      </c>
      <c r="C133" s="161" t="s">
        <v>283</v>
      </c>
      <c r="D133" s="162" t="s">
        <v>173</v>
      </c>
      <c r="E133" s="163">
        <v>0</v>
      </c>
      <c r="F133" s="163">
        <v>0</v>
      </c>
      <c r="G133" s="163">
        <v>1</v>
      </c>
      <c r="H133" s="163">
        <v>12000</v>
      </c>
      <c r="I133" s="163">
        <v>0</v>
      </c>
      <c r="J133" s="163">
        <v>0</v>
      </c>
      <c r="K133" s="163">
        <v>1</v>
      </c>
      <c r="L133" s="163">
        <v>50</v>
      </c>
      <c r="M133" s="163">
        <v>1</v>
      </c>
      <c r="N133" s="163">
        <v>28000</v>
      </c>
      <c r="O133" s="163">
        <v>0</v>
      </c>
    </row>
    <row r="134" spans="1:15" ht="15" x14ac:dyDescent="0.15">
      <c r="A134" s="225"/>
      <c r="B134" s="238"/>
      <c r="C134" s="153" t="s">
        <v>284</v>
      </c>
      <c r="D134" s="154" t="s">
        <v>243</v>
      </c>
      <c r="E134" s="155">
        <v>0</v>
      </c>
      <c r="F134" s="155">
        <v>0</v>
      </c>
      <c r="G134" s="155">
        <v>0</v>
      </c>
      <c r="H134" s="155">
        <v>0</v>
      </c>
      <c r="I134" s="155">
        <v>0</v>
      </c>
      <c r="J134" s="155">
        <v>0</v>
      </c>
      <c r="K134" s="155">
        <v>1</v>
      </c>
      <c r="L134" s="155">
        <v>30</v>
      </c>
      <c r="M134" s="155">
        <v>1</v>
      </c>
      <c r="N134" s="155">
        <v>25000</v>
      </c>
      <c r="O134" s="155">
        <v>0</v>
      </c>
    </row>
    <row r="135" spans="1:15" ht="15" x14ac:dyDescent="0.15">
      <c r="A135" s="225"/>
      <c r="B135" s="239"/>
      <c r="C135" s="153" t="s">
        <v>285</v>
      </c>
      <c r="D135" s="154" t="s">
        <v>175</v>
      </c>
      <c r="E135" s="155">
        <v>0</v>
      </c>
      <c r="F135" s="155">
        <v>0</v>
      </c>
      <c r="G135" s="155">
        <v>0</v>
      </c>
      <c r="H135" s="155">
        <v>0</v>
      </c>
      <c r="I135" s="155">
        <v>1</v>
      </c>
      <c r="J135" s="155">
        <v>21</v>
      </c>
      <c r="K135" s="155">
        <v>1</v>
      </c>
      <c r="L135" s="155">
        <v>21</v>
      </c>
      <c r="M135" s="155">
        <v>0</v>
      </c>
      <c r="N135" s="155">
        <v>0</v>
      </c>
      <c r="O135" s="155">
        <v>0</v>
      </c>
    </row>
    <row r="136" spans="1:15" ht="15" x14ac:dyDescent="0.15">
      <c r="A136" s="225"/>
      <c r="B136" s="240" t="s">
        <v>181</v>
      </c>
      <c r="C136" s="241"/>
      <c r="D136" s="159"/>
      <c r="E136" s="160">
        <v>0</v>
      </c>
      <c r="F136" s="160">
        <v>0</v>
      </c>
      <c r="G136" s="160">
        <v>1</v>
      </c>
      <c r="H136" s="160">
        <v>12000</v>
      </c>
      <c r="I136" s="160">
        <v>1</v>
      </c>
      <c r="J136" s="160">
        <v>21</v>
      </c>
      <c r="K136" s="160">
        <v>3</v>
      </c>
      <c r="L136" s="160">
        <v>101</v>
      </c>
      <c r="M136" s="160">
        <v>2</v>
      </c>
      <c r="N136" s="160">
        <v>53000</v>
      </c>
      <c r="O136" s="160">
        <v>0</v>
      </c>
    </row>
    <row r="137" spans="1:15" ht="15" x14ac:dyDescent="0.15">
      <c r="A137" s="225"/>
      <c r="B137" s="237">
        <v>2</v>
      </c>
      <c r="C137" s="161" t="s">
        <v>286</v>
      </c>
      <c r="D137" s="162" t="s">
        <v>177</v>
      </c>
      <c r="E137" s="163">
        <v>3</v>
      </c>
      <c r="F137" s="163">
        <v>55250</v>
      </c>
      <c r="G137" s="163">
        <v>3</v>
      </c>
      <c r="H137" s="163">
        <v>55250</v>
      </c>
      <c r="I137" s="163">
        <v>3</v>
      </c>
      <c r="J137" s="163">
        <v>48</v>
      </c>
      <c r="K137" s="163">
        <v>3</v>
      </c>
      <c r="L137" s="163">
        <v>48</v>
      </c>
      <c r="M137" s="163">
        <v>3</v>
      </c>
      <c r="N137" s="163">
        <v>86800</v>
      </c>
      <c r="O137" s="163">
        <v>0</v>
      </c>
    </row>
    <row r="138" spans="1:15" ht="15" x14ac:dyDescent="0.15">
      <c r="A138" s="225"/>
      <c r="B138" s="238"/>
      <c r="C138" s="153" t="s">
        <v>287</v>
      </c>
      <c r="D138" s="154" t="s">
        <v>173</v>
      </c>
      <c r="E138" s="155">
        <v>0</v>
      </c>
      <c r="F138" s="155">
        <v>0</v>
      </c>
      <c r="G138" s="155">
        <v>0</v>
      </c>
      <c r="H138" s="155">
        <v>0</v>
      </c>
      <c r="I138" s="155">
        <v>0</v>
      </c>
      <c r="J138" s="155">
        <v>0</v>
      </c>
      <c r="K138" s="155">
        <v>1</v>
      </c>
      <c r="L138" s="155">
        <v>21</v>
      </c>
      <c r="M138" s="155">
        <v>0</v>
      </c>
      <c r="N138" s="155">
        <v>0</v>
      </c>
      <c r="O138" s="155">
        <v>0</v>
      </c>
    </row>
    <row r="139" spans="1:15" ht="15" x14ac:dyDescent="0.15">
      <c r="A139" s="225"/>
      <c r="B139" s="238"/>
      <c r="C139" s="153" t="s">
        <v>288</v>
      </c>
      <c r="D139" s="154" t="s">
        <v>175</v>
      </c>
      <c r="E139" s="155">
        <v>0</v>
      </c>
      <c r="F139" s="155">
        <v>0</v>
      </c>
      <c r="G139" s="155">
        <v>1</v>
      </c>
      <c r="H139" s="155">
        <v>107578</v>
      </c>
      <c r="I139" s="155">
        <v>2</v>
      </c>
      <c r="J139" s="155">
        <v>52</v>
      </c>
      <c r="K139" s="155">
        <v>4</v>
      </c>
      <c r="L139" s="155">
        <v>278</v>
      </c>
      <c r="M139" s="155">
        <v>1</v>
      </c>
      <c r="N139" s="155">
        <v>52000</v>
      </c>
      <c r="O139" s="155">
        <v>0</v>
      </c>
    </row>
    <row r="140" spans="1:15" ht="15" x14ac:dyDescent="0.15">
      <c r="A140" s="225"/>
      <c r="B140" s="238"/>
      <c r="C140" s="153" t="s">
        <v>289</v>
      </c>
      <c r="D140" s="154" t="s">
        <v>173</v>
      </c>
      <c r="E140" s="155">
        <v>0</v>
      </c>
      <c r="F140" s="155">
        <v>0</v>
      </c>
      <c r="G140" s="155">
        <v>0</v>
      </c>
      <c r="H140" s="155">
        <v>0</v>
      </c>
      <c r="I140" s="155">
        <v>0</v>
      </c>
      <c r="J140" s="155">
        <v>0</v>
      </c>
      <c r="K140" s="155">
        <v>0</v>
      </c>
      <c r="L140" s="155">
        <v>0</v>
      </c>
      <c r="M140" s="155">
        <v>0</v>
      </c>
      <c r="N140" s="155">
        <v>0</v>
      </c>
      <c r="O140" s="155">
        <v>0</v>
      </c>
    </row>
    <row r="141" spans="1:15" ht="15" x14ac:dyDescent="0.15">
      <c r="A141" s="225"/>
      <c r="B141" s="239"/>
      <c r="C141" s="156" t="s">
        <v>290</v>
      </c>
      <c r="D141" s="157" t="s">
        <v>171</v>
      </c>
      <c r="E141" s="158">
        <v>0</v>
      </c>
      <c r="F141" s="158">
        <v>0</v>
      </c>
      <c r="G141" s="158">
        <v>3</v>
      </c>
      <c r="H141" s="158">
        <v>13500</v>
      </c>
      <c r="I141" s="158">
        <v>0</v>
      </c>
      <c r="J141" s="158">
        <v>0</v>
      </c>
      <c r="K141" s="158">
        <v>3</v>
      </c>
      <c r="L141" s="158">
        <v>18</v>
      </c>
      <c r="M141" s="158">
        <v>3</v>
      </c>
      <c r="N141" s="158">
        <v>53600</v>
      </c>
      <c r="O141" s="158">
        <v>0</v>
      </c>
    </row>
    <row r="142" spans="1:15" ht="15" customHeight="1" x14ac:dyDescent="0.15">
      <c r="A142" s="226"/>
      <c r="B142" s="240" t="s">
        <v>181</v>
      </c>
      <c r="C142" s="241"/>
      <c r="D142" s="159"/>
      <c r="E142" s="160">
        <v>3</v>
      </c>
      <c r="F142" s="160">
        <v>55250</v>
      </c>
      <c r="G142" s="160">
        <v>7</v>
      </c>
      <c r="H142" s="160">
        <v>176328</v>
      </c>
      <c r="I142" s="160">
        <v>5</v>
      </c>
      <c r="J142" s="160">
        <v>100</v>
      </c>
      <c r="K142" s="160">
        <v>11</v>
      </c>
      <c r="L142" s="160">
        <v>365</v>
      </c>
      <c r="M142" s="160">
        <v>7</v>
      </c>
      <c r="N142" s="160">
        <v>192400</v>
      </c>
      <c r="O142" s="160">
        <v>0</v>
      </c>
    </row>
    <row r="143" spans="1:15" ht="15" customHeight="1" x14ac:dyDescent="0.15">
      <c r="A143" s="221" t="s">
        <v>188</v>
      </c>
      <c r="B143" s="222"/>
      <c r="C143" s="223"/>
      <c r="D143" s="164"/>
      <c r="E143" s="165">
        <v>3</v>
      </c>
      <c r="F143" s="165">
        <v>55250</v>
      </c>
      <c r="G143" s="165">
        <v>8</v>
      </c>
      <c r="H143" s="165">
        <v>188328</v>
      </c>
      <c r="I143" s="165">
        <v>6</v>
      </c>
      <c r="J143" s="165">
        <v>121</v>
      </c>
      <c r="K143" s="165">
        <v>14</v>
      </c>
      <c r="L143" s="165">
        <v>466</v>
      </c>
      <c r="M143" s="165">
        <v>9</v>
      </c>
      <c r="N143" s="165">
        <v>245400</v>
      </c>
      <c r="O143" s="165">
        <v>0</v>
      </c>
    </row>
    <row r="144" spans="1:15" ht="15" x14ac:dyDescent="0.15">
      <c r="A144" s="251">
        <v>11</v>
      </c>
      <c r="B144" s="248">
        <v>1</v>
      </c>
      <c r="C144" s="161" t="s">
        <v>291</v>
      </c>
      <c r="D144" s="162" t="s">
        <v>177</v>
      </c>
      <c r="E144" s="163">
        <v>3</v>
      </c>
      <c r="F144" s="163">
        <v>38000</v>
      </c>
      <c r="G144" s="163">
        <v>3</v>
      </c>
      <c r="H144" s="163">
        <v>38000</v>
      </c>
      <c r="I144" s="163">
        <v>0</v>
      </c>
      <c r="J144" s="163">
        <v>0</v>
      </c>
      <c r="K144" s="163">
        <v>0</v>
      </c>
      <c r="L144" s="163">
        <v>0</v>
      </c>
      <c r="M144" s="163">
        <v>0</v>
      </c>
      <c r="N144" s="163">
        <v>0</v>
      </c>
      <c r="O144" s="163">
        <v>0</v>
      </c>
    </row>
    <row r="145" spans="1:15" ht="15" x14ac:dyDescent="0.15">
      <c r="A145" s="252"/>
      <c r="B145" s="249"/>
      <c r="C145" s="153" t="s">
        <v>292</v>
      </c>
      <c r="D145" s="154" t="s">
        <v>173</v>
      </c>
      <c r="E145" s="155">
        <v>0</v>
      </c>
      <c r="F145" s="155">
        <v>0</v>
      </c>
      <c r="G145" s="155">
        <v>0</v>
      </c>
      <c r="H145" s="155">
        <v>0</v>
      </c>
      <c r="I145" s="155">
        <v>0</v>
      </c>
      <c r="J145" s="155">
        <v>0</v>
      </c>
      <c r="K145" s="155">
        <v>0</v>
      </c>
      <c r="L145" s="155">
        <v>0</v>
      </c>
      <c r="M145" s="155">
        <v>0</v>
      </c>
      <c r="N145" s="155">
        <v>0</v>
      </c>
      <c r="O145" s="155">
        <v>0</v>
      </c>
    </row>
    <row r="146" spans="1:15" ht="15" x14ac:dyDescent="0.15">
      <c r="A146" s="252"/>
      <c r="B146" s="250"/>
      <c r="C146" s="156" t="s">
        <v>293</v>
      </c>
      <c r="D146" s="157" t="s">
        <v>243</v>
      </c>
      <c r="E146" s="158">
        <v>1</v>
      </c>
      <c r="F146" s="158">
        <v>50000</v>
      </c>
      <c r="G146" s="158">
        <v>4</v>
      </c>
      <c r="H146" s="158">
        <v>120000</v>
      </c>
      <c r="I146" s="158">
        <v>1</v>
      </c>
      <c r="J146" s="158">
        <v>2</v>
      </c>
      <c r="K146" s="158">
        <v>8</v>
      </c>
      <c r="L146" s="158">
        <v>42</v>
      </c>
      <c r="M146" s="158">
        <v>2</v>
      </c>
      <c r="N146" s="158">
        <v>31600</v>
      </c>
      <c r="O146" s="158">
        <v>0</v>
      </c>
    </row>
    <row r="147" spans="1:15" ht="15" x14ac:dyDescent="0.15">
      <c r="A147" s="252"/>
      <c r="B147" s="254" t="s">
        <v>181</v>
      </c>
      <c r="C147" s="241"/>
      <c r="D147" s="159"/>
      <c r="E147" s="160">
        <v>4</v>
      </c>
      <c r="F147" s="160">
        <v>88000</v>
      </c>
      <c r="G147" s="160">
        <v>7</v>
      </c>
      <c r="H147" s="160">
        <v>158000</v>
      </c>
      <c r="I147" s="160">
        <v>1</v>
      </c>
      <c r="J147" s="160">
        <v>2</v>
      </c>
      <c r="K147" s="160">
        <v>8</v>
      </c>
      <c r="L147" s="160">
        <v>42</v>
      </c>
      <c r="M147" s="160">
        <v>2</v>
      </c>
      <c r="N147" s="160">
        <v>31600</v>
      </c>
      <c r="O147" s="160">
        <v>0</v>
      </c>
    </row>
    <row r="148" spans="1:15" ht="15" x14ac:dyDescent="0.15">
      <c r="A148" s="252"/>
      <c r="B148" s="256">
        <v>2</v>
      </c>
      <c r="C148" s="182" t="s">
        <v>294</v>
      </c>
      <c r="D148" s="162" t="s">
        <v>201</v>
      </c>
      <c r="E148" s="163">
        <v>1</v>
      </c>
      <c r="F148" s="163">
        <v>894</v>
      </c>
      <c r="G148" s="163">
        <v>1</v>
      </c>
      <c r="H148" s="163">
        <v>894</v>
      </c>
      <c r="I148" s="163">
        <v>2</v>
      </c>
      <c r="J148" s="163">
        <v>24</v>
      </c>
      <c r="K148" s="163">
        <v>2</v>
      </c>
      <c r="L148" s="163">
        <v>24</v>
      </c>
      <c r="M148" s="163">
        <v>1</v>
      </c>
      <c r="N148" s="163">
        <v>10600</v>
      </c>
      <c r="O148" s="163">
        <v>0</v>
      </c>
    </row>
    <row r="149" spans="1:15" ht="15" x14ac:dyDescent="0.15">
      <c r="A149" s="252"/>
      <c r="B149" s="257"/>
      <c r="C149" s="183" t="s">
        <v>295</v>
      </c>
      <c r="D149" s="154" t="s">
        <v>180</v>
      </c>
      <c r="E149" s="155">
        <v>0</v>
      </c>
      <c r="F149" s="155">
        <v>0</v>
      </c>
      <c r="G149" s="155">
        <v>0</v>
      </c>
      <c r="H149" s="155">
        <v>0</v>
      </c>
      <c r="I149" s="155">
        <v>0</v>
      </c>
      <c r="J149" s="155">
        <v>0</v>
      </c>
      <c r="K149" s="155">
        <v>0</v>
      </c>
      <c r="L149" s="155">
        <v>0</v>
      </c>
      <c r="M149" s="155">
        <v>0</v>
      </c>
      <c r="N149" s="155">
        <v>0</v>
      </c>
      <c r="O149" s="155">
        <v>0</v>
      </c>
    </row>
    <row r="150" spans="1:15" ht="15" x14ac:dyDescent="0.15">
      <c r="A150" s="252"/>
      <c r="B150" s="257"/>
      <c r="C150" s="184" t="s">
        <v>296</v>
      </c>
      <c r="D150" s="157" t="s">
        <v>177</v>
      </c>
      <c r="E150" s="158">
        <v>0</v>
      </c>
      <c r="F150" s="158">
        <v>0</v>
      </c>
      <c r="G150" s="158">
        <v>1</v>
      </c>
      <c r="H150" s="158">
        <v>18260</v>
      </c>
      <c r="I150" s="158">
        <v>0</v>
      </c>
      <c r="J150" s="158">
        <v>0</v>
      </c>
      <c r="K150" s="158">
        <v>1</v>
      </c>
      <c r="L150" s="158">
        <v>5</v>
      </c>
      <c r="M150" s="158">
        <v>1</v>
      </c>
      <c r="N150" s="158">
        <v>33000</v>
      </c>
      <c r="O150" s="158">
        <v>0</v>
      </c>
    </row>
    <row r="151" spans="1:15" ht="15" x14ac:dyDescent="0.15">
      <c r="A151" s="252"/>
      <c r="B151" s="258"/>
      <c r="C151" s="172" t="s">
        <v>297</v>
      </c>
      <c r="D151" s="173" t="s">
        <v>201</v>
      </c>
      <c r="E151" s="174">
        <v>0</v>
      </c>
      <c r="F151" s="174">
        <v>0</v>
      </c>
      <c r="G151" s="174">
        <v>0</v>
      </c>
      <c r="H151" s="174">
        <v>0</v>
      </c>
      <c r="I151" s="174">
        <v>0</v>
      </c>
      <c r="J151" s="174">
        <v>0</v>
      </c>
      <c r="K151" s="174">
        <v>0</v>
      </c>
      <c r="L151" s="174">
        <v>0</v>
      </c>
      <c r="M151" s="174">
        <v>0</v>
      </c>
      <c r="N151" s="174">
        <v>0</v>
      </c>
      <c r="O151" s="174">
        <v>0</v>
      </c>
    </row>
    <row r="152" spans="1:15" ht="15" x14ac:dyDescent="0.15">
      <c r="A152" s="253"/>
      <c r="B152" s="254" t="s">
        <v>181</v>
      </c>
      <c r="C152" s="241"/>
      <c r="D152" s="159"/>
      <c r="E152" s="160">
        <v>1</v>
      </c>
      <c r="F152" s="160">
        <v>894</v>
      </c>
      <c r="G152" s="160">
        <v>2</v>
      </c>
      <c r="H152" s="160">
        <v>19154</v>
      </c>
      <c r="I152" s="160">
        <v>2</v>
      </c>
      <c r="J152" s="160">
        <v>24</v>
      </c>
      <c r="K152" s="160">
        <v>3</v>
      </c>
      <c r="L152" s="160">
        <v>29</v>
      </c>
      <c r="M152" s="160">
        <v>2</v>
      </c>
      <c r="N152" s="160">
        <v>43600</v>
      </c>
      <c r="O152" s="160">
        <v>0</v>
      </c>
    </row>
    <row r="153" spans="1:15" ht="15" x14ac:dyDescent="0.15">
      <c r="A153" s="221" t="s">
        <v>188</v>
      </c>
      <c r="B153" s="222"/>
      <c r="C153" s="223"/>
      <c r="D153" s="164"/>
      <c r="E153" s="165">
        <v>5</v>
      </c>
      <c r="F153" s="165">
        <v>88894</v>
      </c>
      <c r="G153" s="165">
        <v>9</v>
      </c>
      <c r="H153" s="165">
        <v>177154</v>
      </c>
      <c r="I153" s="165">
        <v>3</v>
      </c>
      <c r="J153" s="165">
        <v>26</v>
      </c>
      <c r="K153" s="165">
        <v>11</v>
      </c>
      <c r="L153" s="165">
        <v>71</v>
      </c>
      <c r="M153" s="165">
        <v>4</v>
      </c>
      <c r="N153" s="165">
        <v>75200</v>
      </c>
      <c r="O153" s="165">
        <v>0</v>
      </c>
    </row>
    <row r="154" spans="1:15" ht="15" x14ac:dyDescent="0.15">
      <c r="A154" s="224">
        <v>12</v>
      </c>
      <c r="B154" s="237">
        <v>1</v>
      </c>
      <c r="C154" s="153" t="s">
        <v>298</v>
      </c>
      <c r="D154" s="154" t="s">
        <v>173</v>
      </c>
      <c r="E154" s="155">
        <v>0</v>
      </c>
      <c r="F154" s="155">
        <v>0</v>
      </c>
      <c r="G154" s="155">
        <v>0</v>
      </c>
      <c r="H154" s="155">
        <v>0</v>
      </c>
      <c r="I154" s="155">
        <v>0</v>
      </c>
      <c r="J154" s="155">
        <v>0</v>
      </c>
      <c r="K154" s="155">
        <v>0</v>
      </c>
      <c r="L154" s="155">
        <v>0</v>
      </c>
      <c r="M154" s="155">
        <v>1</v>
      </c>
      <c r="N154" s="155">
        <v>0</v>
      </c>
      <c r="O154" s="155">
        <v>0</v>
      </c>
    </row>
    <row r="155" spans="1:15" ht="15" x14ac:dyDescent="0.15">
      <c r="A155" s="225"/>
      <c r="B155" s="238"/>
      <c r="C155" s="153" t="s">
        <v>299</v>
      </c>
      <c r="D155" s="154" t="s">
        <v>175</v>
      </c>
      <c r="E155" s="155">
        <v>1</v>
      </c>
      <c r="F155" s="155">
        <v>8000</v>
      </c>
      <c r="G155" s="155">
        <v>1</v>
      </c>
      <c r="H155" s="155">
        <v>8000</v>
      </c>
      <c r="I155" s="155">
        <v>3</v>
      </c>
      <c r="J155" s="155">
        <v>20.5</v>
      </c>
      <c r="K155" s="155">
        <v>3</v>
      </c>
      <c r="L155" s="155">
        <v>20.5</v>
      </c>
      <c r="M155" s="155">
        <v>0</v>
      </c>
      <c r="N155" s="155">
        <v>0</v>
      </c>
      <c r="O155" s="155">
        <v>0</v>
      </c>
    </row>
    <row r="156" spans="1:15" ht="15" x14ac:dyDescent="0.15">
      <c r="A156" s="225"/>
      <c r="B156" s="239"/>
      <c r="C156" s="156" t="s">
        <v>300</v>
      </c>
      <c r="D156" s="157" t="s">
        <v>201</v>
      </c>
      <c r="E156" s="158">
        <v>0</v>
      </c>
      <c r="F156" s="158">
        <v>0</v>
      </c>
      <c r="G156" s="158">
        <v>0</v>
      </c>
      <c r="H156" s="158">
        <v>0</v>
      </c>
      <c r="I156" s="158">
        <v>0</v>
      </c>
      <c r="J156" s="158">
        <v>0</v>
      </c>
      <c r="K156" s="158">
        <v>0</v>
      </c>
      <c r="L156" s="158">
        <v>0</v>
      </c>
      <c r="M156" s="158">
        <v>0</v>
      </c>
      <c r="N156" s="158">
        <v>0</v>
      </c>
      <c r="O156" s="158">
        <v>0</v>
      </c>
    </row>
    <row r="157" spans="1:15" ht="15" x14ac:dyDescent="0.15">
      <c r="A157" s="225"/>
      <c r="B157" s="240" t="s">
        <v>181</v>
      </c>
      <c r="C157" s="241"/>
      <c r="D157" s="159"/>
      <c r="E157" s="160">
        <v>1</v>
      </c>
      <c r="F157" s="160">
        <v>8000</v>
      </c>
      <c r="G157" s="160">
        <v>1</v>
      </c>
      <c r="H157" s="160">
        <v>8000</v>
      </c>
      <c r="I157" s="160">
        <v>3</v>
      </c>
      <c r="J157" s="160">
        <v>20.5</v>
      </c>
      <c r="K157" s="160">
        <v>3</v>
      </c>
      <c r="L157" s="160">
        <v>20.5</v>
      </c>
      <c r="M157" s="160">
        <v>1</v>
      </c>
      <c r="N157" s="160">
        <v>0</v>
      </c>
      <c r="O157" s="160">
        <v>0</v>
      </c>
    </row>
    <row r="158" spans="1:15" ht="15" x14ac:dyDescent="0.15">
      <c r="A158" s="225"/>
      <c r="B158" s="237">
        <v>2</v>
      </c>
      <c r="C158" s="161" t="s">
        <v>301</v>
      </c>
      <c r="D158" s="162" t="s">
        <v>223</v>
      </c>
      <c r="E158" s="163">
        <v>0</v>
      </c>
      <c r="F158" s="163">
        <v>0</v>
      </c>
      <c r="G158" s="163">
        <v>0</v>
      </c>
      <c r="H158" s="163">
        <v>0</v>
      </c>
      <c r="I158" s="163">
        <v>0</v>
      </c>
      <c r="J158" s="163">
        <v>0</v>
      </c>
      <c r="K158" s="163">
        <v>0</v>
      </c>
      <c r="L158" s="163">
        <v>0</v>
      </c>
      <c r="M158" s="163">
        <v>0</v>
      </c>
      <c r="N158" s="163">
        <v>0</v>
      </c>
      <c r="O158" s="163">
        <v>0</v>
      </c>
    </row>
    <row r="159" spans="1:15" ht="15" x14ac:dyDescent="0.15">
      <c r="A159" s="225"/>
      <c r="B159" s="238"/>
      <c r="C159" s="153" t="s">
        <v>302</v>
      </c>
      <c r="D159" s="154" t="s">
        <v>173</v>
      </c>
      <c r="E159" s="155">
        <v>0</v>
      </c>
      <c r="F159" s="155">
        <v>0</v>
      </c>
      <c r="G159" s="155">
        <v>0</v>
      </c>
      <c r="H159" s="155">
        <v>0</v>
      </c>
      <c r="I159" s="155">
        <v>0</v>
      </c>
      <c r="J159" s="155">
        <v>0</v>
      </c>
      <c r="K159" s="155">
        <v>0</v>
      </c>
      <c r="L159" s="155">
        <v>0</v>
      </c>
      <c r="M159" s="155">
        <v>0</v>
      </c>
      <c r="N159" s="155">
        <v>0</v>
      </c>
      <c r="O159" s="155">
        <v>0</v>
      </c>
    </row>
    <row r="160" spans="1:15" ht="15" x14ac:dyDescent="0.15">
      <c r="A160" s="225"/>
      <c r="B160" s="238"/>
      <c r="C160" s="153" t="s">
        <v>303</v>
      </c>
      <c r="D160" s="154" t="s">
        <v>173</v>
      </c>
      <c r="E160" s="155">
        <v>0</v>
      </c>
      <c r="F160" s="155">
        <v>0</v>
      </c>
      <c r="G160" s="155">
        <v>0</v>
      </c>
      <c r="H160" s="155">
        <v>0</v>
      </c>
      <c r="I160" s="155">
        <v>0</v>
      </c>
      <c r="J160" s="155">
        <v>0</v>
      </c>
      <c r="K160" s="155">
        <v>0</v>
      </c>
      <c r="L160" s="155">
        <v>0</v>
      </c>
      <c r="M160" s="155">
        <v>0</v>
      </c>
      <c r="N160" s="155">
        <v>0</v>
      </c>
      <c r="O160" s="155">
        <v>0</v>
      </c>
    </row>
    <row r="161" spans="1:15" ht="15" customHeight="1" x14ac:dyDescent="0.15">
      <c r="A161" s="226"/>
      <c r="B161" s="240" t="s">
        <v>181</v>
      </c>
      <c r="C161" s="241"/>
      <c r="D161" s="159"/>
      <c r="E161" s="160">
        <v>0</v>
      </c>
      <c r="F161" s="160">
        <v>0</v>
      </c>
      <c r="G161" s="160">
        <v>0</v>
      </c>
      <c r="H161" s="160">
        <v>0</v>
      </c>
      <c r="I161" s="160">
        <v>0</v>
      </c>
      <c r="J161" s="160">
        <v>0</v>
      </c>
      <c r="K161" s="160">
        <v>0</v>
      </c>
      <c r="L161" s="160">
        <v>0</v>
      </c>
      <c r="M161" s="160">
        <v>0</v>
      </c>
      <c r="N161" s="160">
        <v>0</v>
      </c>
      <c r="O161" s="160">
        <v>0</v>
      </c>
    </row>
    <row r="162" spans="1:15" ht="15" x14ac:dyDescent="0.15">
      <c r="A162" s="221" t="s">
        <v>188</v>
      </c>
      <c r="B162" s="222"/>
      <c r="C162" s="223"/>
      <c r="D162" s="164"/>
      <c r="E162" s="165">
        <v>1</v>
      </c>
      <c r="F162" s="165">
        <v>8000</v>
      </c>
      <c r="G162" s="165">
        <v>1</v>
      </c>
      <c r="H162" s="165">
        <v>8000</v>
      </c>
      <c r="I162" s="165">
        <v>3</v>
      </c>
      <c r="J162" s="165">
        <v>20.5</v>
      </c>
      <c r="K162" s="165">
        <v>3</v>
      </c>
      <c r="L162" s="165">
        <v>20.5</v>
      </c>
      <c r="M162" s="165">
        <v>1</v>
      </c>
      <c r="N162" s="165">
        <v>0</v>
      </c>
      <c r="O162" s="165">
        <v>0</v>
      </c>
    </row>
    <row r="163" spans="1:15" ht="15" x14ac:dyDescent="0.15">
      <c r="A163" s="261" t="s">
        <v>304</v>
      </c>
      <c r="B163" s="262"/>
      <c r="C163" s="263"/>
      <c r="D163" s="187"/>
      <c r="E163" s="188">
        <v>102</v>
      </c>
      <c r="F163" s="188">
        <v>5338016</v>
      </c>
      <c r="G163" s="188">
        <v>167</v>
      </c>
      <c r="H163" s="188">
        <v>8359618</v>
      </c>
      <c r="I163" s="188">
        <v>76</v>
      </c>
      <c r="J163" s="188">
        <v>1565.5</v>
      </c>
      <c r="K163" s="188">
        <v>172</v>
      </c>
      <c r="L163" s="188">
        <v>3289.5</v>
      </c>
      <c r="M163" s="188">
        <v>61</v>
      </c>
      <c r="N163" s="188">
        <v>1496200</v>
      </c>
      <c r="O163" s="188">
        <v>663</v>
      </c>
    </row>
    <row r="164" spans="1:15" x14ac:dyDescent="0.15">
      <c r="A164" s="259"/>
      <c r="B164" s="260"/>
      <c r="C164" s="260"/>
      <c r="D164" s="260"/>
      <c r="E164" s="260"/>
      <c r="F164" s="260"/>
      <c r="G164" s="260"/>
      <c r="H164" s="260"/>
      <c r="I164" s="260"/>
      <c r="J164" s="260"/>
      <c r="K164" s="260"/>
      <c r="L164" s="260"/>
      <c r="M164" s="260"/>
      <c r="N164" s="260"/>
      <c r="O164" s="260"/>
    </row>
  </sheetData>
  <mergeCells count="90">
    <mergeCell ref="A162:C162"/>
    <mergeCell ref="A164:O164"/>
    <mergeCell ref="A153:C153"/>
    <mergeCell ref="A154:A161"/>
    <mergeCell ref="B154:B156"/>
    <mergeCell ref="B157:C157"/>
    <mergeCell ref="B158:B160"/>
    <mergeCell ref="B161:C161"/>
    <mergeCell ref="A163:C163"/>
    <mergeCell ref="A143:C143"/>
    <mergeCell ref="A144:A152"/>
    <mergeCell ref="B144:B146"/>
    <mergeCell ref="B147:C147"/>
    <mergeCell ref="B148:B151"/>
    <mergeCell ref="B152:C152"/>
    <mergeCell ref="A132:C132"/>
    <mergeCell ref="A133:A142"/>
    <mergeCell ref="B133:B135"/>
    <mergeCell ref="B136:C136"/>
    <mergeCell ref="B137:B141"/>
    <mergeCell ref="B142:C142"/>
    <mergeCell ref="A111:C111"/>
    <mergeCell ref="A112:A131"/>
    <mergeCell ref="B112:B117"/>
    <mergeCell ref="B118:C118"/>
    <mergeCell ref="B119:B124"/>
    <mergeCell ref="B125:C125"/>
    <mergeCell ref="B126:B130"/>
    <mergeCell ref="B131:C131"/>
    <mergeCell ref="A92:C92"/>
    <mergeCell ref="A93:A110"/>
    <mergeCell ref="B93:B98"/>
    <mergeCell ref="B99:C99"/>
    <mergeCell ref="B100:B103"/>
    <mergeCell ref="B104:C104"/>
    <mergeCell ref="B105:B109"/>
    <mergeCell ref="B110:C110"/>
    <mergeCell ref="A82:C82"/>
    <mergeCell ref="A83:A91"/>
    <mergeCell ref="B83:B85"/>
    <mergeCell ref="B86:C86"/>
    <mergeCell ref="B87:B90"/>
    <mergeCell ref="B91:C91"/>
    <mergeCell ref="A70:C70"/>
    <mergeCell ref="A71:A81"/>
    <mergeCell ref="B71:B76"/>
    <mergeCell ref="B77:C77"/>
    <mergeCell ref="B78:B80"/>
    <mergeCell ref="B81:C81"/>
    <mergeCell ref="A57:C57"/>
    <mergeCell ref="A58:A69"/>
    <mergeCell ref="B58:B62"/>
    <mergeCell ref="B63:C63"/>
    <mergeCell ref="B64:B68"/>
    <mergeCell ref="B69:C69"/>
    <mergeCell ref="A46:C46"/>
    <mergeCell ref="A47:A56"/>
    <mergeCell ref="B47:B51"/>
    <mergeCell ref="B52:C52"/>
    <mergeCell ref="B53:B55"/>
    <mergeCell ref="B56:C56"/>
    <mergeCell ref="B33:B36"/>
    <mergeCell ref="B37:C37"/>
    <mergeCell ref="B38:B44"/>
    <mergeCell ref="B45:C45"/>
    <mergeCell ref="B19:B24"/>
    <mergeCell ref="B25:C25"/>
    <mergeCell ref="B26:B30"/>
    <mergeCell ref="B31:C31"/>
    <mergeCell ref="A32:C32"/>
    <mergeCell ref="A33:A45"/>
    <mergeCell ref="A1:O1"/>
    <mergeCell ref="A5:A17"/>
    <mergeCell ref="B5:B10"/>
    <mergeCell ref="B11:C11"/>
    <mergeCell ref="B12:B16"/>
    <mergeCell ref="B17:C17"/>
    <mergeCell ref="D2:D4"/>
    <mergeCell ref="E2:H2"/>
    <mergeCell ref="I2:O2"/>
    <mergeCell ref="E3:F3"/>
    <mergeCell ref="G3:H3"/>
    <mergeCell ref="I3:J3"/>
    <mergeCell ref="K3:L3"/>
    <mergeCell ref="M3:O3"/>
    <mergeCell ref="A18:C18"/>
    <mergeCell ref="A19:A31"/>
    <mergeCell ref="A2:A4"/>
    <mergeCell ref="B2:B4"/>
    <mergeCell ref="C2:C4"/>
  </mergeCells>
  <phoneticPr fontId="22"/>
  <printOptions horizontalCentered="1" verticalCentered="1"/>
  <pageMargins left="0.19685039370078741" right="0.19685039370078741" top="0.19685039370078741" bottom="0.31496062992125984" header="0.31496062992125984" footer="0.19685039370078741"/>
  <pageSetup paperSize="9" scale="70" fitToHeight="2" orientation="portrait" r:id="rId1"/>
  <headerFooter>
    <oddFooter>&amp;C&amp;P</oddFooter>
  </headerFooter>
  <rowBreaks count="1" manualBreakCount="1">
    <brk id="82"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33DED-C441-4610-A25F-0B86DBA6EBC7}">
  <dimension ref="A1:M124"/>
  <sheetViews>
    <sheetView zoomScaleNormal="100" workbookViewId="0">
      <pane xSplit="3" ySplit="4" topLeftCell="D5" activePane="bottomRight" state="frozen"/>
      <selection pane="topRight" activeCell="D1" sqref="D1"/>
      <selection pane="bottomLeft" activeCell="A4" sqref="A4"/>
      <selection pane="bottomRight" activeCell="A2" sqref="A2"/>
    </sheetView>
  </sheetViews>
  <sheetFormatPr defaultRowHeight="17.25" x14ac:dyDescent="0.15"/>
  <cols>
    <col min="1" max="2" width="3.625" style="220" customWidth="1"/>
    <col min="3" max="3" width="21.75" style="144" bestFit="1" customWidth="1"/>
    <col min="4" max="9" width="9.625" style="143" customWidth="1"/>
    <col min="10" max="11" width="11.125" style="143" customWidth="1"/>
    <col min="12" max="16384" width="9" style="143"/>
  </cols>
  <sheetData>
    <row r="1" spans="1:13" s="142" customFormat="1" ht="26.25" customHeight="1" x14ac:dyDescent="0.15">
      <c r="A1" s="264" t="s">
        <v>305</v>
      </c>
      <c r="B1" s="264"/>
      <c r="C1" s="264"/>
      <c r="D1" s="264"/>
      <c r="E1" s="264"/>
      <c r="F1" s="264"/>
      <c r="G1" s="264"/>
      <c r="H1" s="264"/>
      <c r="I1" s="264"/>
      <c r="J1" s="264"/>
      <c r="K1" s="264"/>
      <c r="L1" s="265"/>
      <c r="M1" s="265"/>
    </row>
    <row r="2" spans="1:13" s="142" customFormat="1" ht="20.100000000000001" customHeight="1" thickBot="1" x14ac:dyDescent="0.2">
      <c r="A2" s="197"/>
      <c r="B2" s="197"/>
      <c r="C2" s="197"/>
      <c r="D2" s="197"/>
      <c r="E2" s="197"/>
      <c r="F2" s="197"/>
      <c r="G2" s="197"/>
      <c r="H2" s="197"/>
      <c r="I2" s="197"/>
      <c r="J2" s="197"/>
      <c r="K2" s="217"/>
      <c r="L2" s="266" t="s">
        <v>367</v>
      </c>
      <c r="M2" s="267"/>
    </row>
    <row r="3" spans="1:13" s="142" customFormat="1" ht="30.75" customHeight="1" thickTop="1" thickBot="1" x14ac:dyDescent="0.2">
      <c r="A3" s="192" t="s">
        <v>306</v>
      </c>
      <c r="B3" s="193" t="s">
        <v>307</v>
      </c>
      <c r="C3" s="193" t="s">
        <v>308</v>
      </c>
      <c r="D3" s="194" t="s">
        <v>309</v>
      </c>
      <c r="E3" s="194" t="s">
        <v>310</v>
      </c>
      <c r="F3" s="194" t="s">
        <v>311</v>
      </c>
      <c r="G3" s="194" t="s">
        <v>312</v>
      </c>
      <c r="H3" s="194" t="s">
        <v>313</v>
      </c>
      <c r="I3" s="194" t="s">
        <v>314</v>
      </c>
      <c r="J3" s="198" t="s">
        <v>315</v>
      </c>
      <c r="K3" s="213" t="s">
        <v>316</v>
      </c>
      <c r="L3" s="205" t="s">
        <v>366</v>
      </c>
      <c r="M3" s="214" t="s">
        <v>317</v>
      </c>
    </row>
    <row r="4" spans="1:13" ht="18" customHeight="1" thickTop="1" x14ac:dyDescent="0.15">
      <c r="A4" s="268">
        <v>1</v>
      </c>
      <c r="B4" s="271">
        <v>1</v>
      </c>
      <c r="C4" s="107" t="s">
        <v>170</v>
      </c>
      <c r="D4" s="108">
        <v>32</v>
      </c>
      <c r="E4" s="108">
        <v>0</v>
      </c>
      <c r="F4" s="108">
        <v>0</v>
      </c>
      <c r="G4" s="108">
        <v>0</v>
      </c>
      <c r="H4" s="108">
        <v>0</v>
      </c>
      <c r="I4" s="108">
        <v>0</v>
      </c>
      <c r="J4" s="199">
        <v>32</v>
      </c>
      <c r="K4" s="211">
        <v>6</v>
      </c>
      <c r="L4" s="109"/>
      <c r="M4" s="110"/>
    </row>
    <row r="5" spans="1:13" ht="18" customHeight="1" x14ac:dyDescent="0.15">
      <c r="A5" s="269"/>
      <c r="B5" s="272"/>
      <c r="C5" s="111" t="s">
        <v>172</v>
      </c>
      <c r="D5" s="112">
        <v>26</v>
      </c>
      <c r="E5" s="112">
        <v>0</v>
      </c>
      <c r="F5" s="112">
        <v>0</v>
      </c>
      <c r="G5" s="112">
        <v>0</v>
      </c>
      <c r="H5" s="112">
        <v>0</v>
      </c>
      <c r="I5" s="112">
        <v>0</v>
      </c>
      <c r="J5" s="200">
        <v>26</v>
      </c>
      <c r="K5" s="208">
        <v>2</v>
      </c>
      <c r="L5" s="113"/>
      <c r="M5" s="114"/>
    </row>
    <row r="6" spans="1:13" ht="18" customHeight="1" x14ac:dyDescent="0.15">
      <c r="A6" s="269"/>
      <c r="B6" s="272"/>
      <c r="C6" s="111" t="s">
        <v>174</v>
      </c>
      <c r="D6" s="112">
        <v>13</v>
      </c>
      <c r="E6" s="112">
        <v>0</v>
      </c>
      <c r="F6" s="112">
        <v>0</v>
      </c>
      <c r="G6" s="112">
        <v>0</v>
      </c>
      <c r="H6" s="112">
        <v>0</v>
      </c>
      <c r="I6" s="112">
        <v>0</v>
      </c>
      <c r="J6" s="200">
        <v>13</v>
      </c>
      <c r="K6" s="208">
        <v>0</v>
      </c>
      <c r="L6" s="113"/>
      <c r="M6" s="114"/>
    </row>
    <row r="7" spans="1:13" ht="18" customHeight="1" x14ac:dyDescent="0.15">
      <c r="A7" s="269"/>
      <c r="B7" s="272"/>
      <c r="C7" s="111" t="s">
        <v>176</v>
      </c>
      <c r="D7" s="112">
        <v>19</v>
      </c>
      <c r="E7" s="112">
        <v>1</v>
      </c>
      <c r="F7" s="112">
        <v>0</v>
      </c>
      <c r="G7" s="112">
        <v>0</v>
      </c>
      <c r="H7" s="112">
        <v>0</v>
      </c>
      <c r="I7" s="112">
        <v>1</v>
      </c>
      <c r="J7" s="200">
        <v>20</v>
      </c>
      <c r="K7" s="208">
        <v>0</v>
      </c>
      <c r="L7" s="113"/>
      <c r="M7" s="114"/>
    </row>
    <row r="8" spans="1:13" ht="18" customHeight="1" thickBot="1" x14ac:dyDescent="0.2">
      <c r="A8" s="269"/>
      <c r="B8" s="272"/>
      <c r="C8" s="111" t="s">
        <v>178</v>
      </c>
      <c r="D8" s="112">
        <v>17</v>
      </c>
      <c r="E8" s="112">
        <v>0</v>
      </c>
      <c r="F8" s="112">
        <v>0</v>
      </c>
      <c r="G8" s="112">
        <v>0</v>
      </c>
      <c r="H8" s="112">
        <v>-1</v>
      </c>
      <c r="I8" s="112">
        <v>-1</v>
      </c>
      <c r="J8" s="200">
        <v>16</v>
      </c>
      <c r="K8" s="208">
        <v>1</v>
      </c>
      <c r="L8" s="115"/>
      <c r="M8" s="116"/>
    </row>
    <row r="9" spans="1:13" ht="18" customHeight="1" thickBot="1" x14ac:dyDescent="0.2">
      <c r="A9" s="269"/>
      <c r="B9" s="273"/>
      <c r="C9" s="117" t="s">
        <v>179</v>
      </c>
      <c r="D9" s="118">
        <v>12</v>
      </c>
      <c r="E9" s="118">
        <v>0</v>
      </c>
      <c r="F9" s="118">
        <v>0</v>
      </c>
      <c r="G9" s="118">
        <v>0</v>
      </c>
      <c r="H9" s="118">
        <v>0</v>
      </c>
      <c r="I9" s="118">
        <v>0</v>
      </c>
      <c r="J9" s="201">
        <v>12</v>
      </c>
      <c r="K9" s="209">
        <v>0</v>
      </c>
      <c r="L9" s="119">
        <f>SUM(J4:J9)</f>
        <v>119</v>
      </c>
      <c r="M9" s="120"/>
    </row>
    <row r="10" spans="1:13" ht="18" customHeight="1" x14ac:dyDescent="0.15">
      <c r="A10" s="269"/>
      <c r="B10" s="271">
        <v>2</v>
      </c>
      <c r="C10" s="107" t="s">
        <v>318</v>
      </c>
      <c r="D10" s="108">
        <v>47</v>
      </c>
      <c r="E10" s="108">
        <v>0</v>
      </c>
      <c r="F10" s="108">
        <v>0</v>
      </c>
      <c r="G10" s="108">
        <v>0</v>
      </c>
      <c r="H10" s="108">
        <v>-1</v>
      </c>
      <c r="I10" s="108">
        <v>-1</v>
      </c>
      <c r="J10" s="199">
        <v>46</v>
      </c>
      <c r="K10" s="207">
        <v>0</v>
      </c>
      <c r="L10" s="109"/>
      <c r="M10" s="114"/>
    </row>
    <row r="11" spans="1:13" ht="18" customHeight="1" x14ac:dyDescent="0.15">
      <c r="A11" s="269"/>
      <c r="B11" s="272"/>
      <c r="C11" s="111" t="s">
        <v>183</v>
      </c>
      <c r="D11" s="112">
        <v>18</v>
      </c>
      <c r="E11" s="112">
        <v>0</v>
      </c>
      <c r="F11" s="112">
        <v>0</v>
      </c>
      <c r="G11" s="112">
        <v>0</v>
      </c>
      <c r="H11" s="112">
        <v>-3</v>
      </c>
      <c r="I11" s="112">
        <v>-3</v>
      </c>
      <c r="J11" s="200">
        <v>15</v>
      </c>
      <c r="K11" s="208">
        <v>0</v>
      </c>
      <c r="L11" s="113"/>
      <c r="M11" s="114"/>
    </row>
    <row r="12" spans="1:13" ht="18" customHeight="1" x14ac:dyDescent="0.15">
      <c r="A12" s="269"/>
      <c r="B12" s="272"/>
      <c r="C12" s="111" t="s">
        <v>185</v>
      </c>
      <c r="D12" s="112">
        <v>15</v>
      </c>
      <c r="E12" s="112">
        <v>0</v>
      </c>
      <c r="F12" s="112">
        <v>0</v>
      </c>
      <c r="G12" s="112">
        <v>0</v>
      </c>
      <c r="H12" s="112">
        <v>0</v>
      </c>
      <c r="I12" s="112">
        <v>0</v>
      </c>
      <c r="J12" s="200">
        <v>15</v>
      </c>
      <c r="K12" s="208">
        <v>0</v>
      </c>
      <c r="L12" s="113"/>
      <c r="M12" s="114"/>
    </row>
    <row r="13" spans="1:13" ht="18" customHeight="1" thickBot="1" x14ac:dyDescent="0.2">
      <c r="A13" s="269"/>
      <c r="B13" s="272"/>
      <c r="C13" s="111" t="s">
        <v>319</v>
      </c>
      <c r="D13" s="112">
        <v>41</v>
      </c>
      <c r="E13" s="112">
        <v>0</v>
      </c>
      <c r="F13" s="112">
        <v>0</v>
      </c>
      <c r="G13" s="112">
        <v>0</v>
      </c>
      <c r="H13" s="112">
        <v>0</v>
      </c>
      <c r="I13" s="112">
        <v>0</v>
      </c>
      <c r="J13" s="200">
        <v>41</v>
      </c>
      <c r="K13" s="208">
        <v>0</v>
      </c>
      <c r="L13" s="115"/>
      <c r="M13" s="116"/>
    </row>
    <row r="14" spans="1:13" ht="18" customHeight="1" thickBot="1" x14ac:dyDescent="0.2">
      <c r="A14" s="270"/>
      <c r="B14" s="273"/>
      <c r="C14" s="121" t="s">
        <v>320</v>
      </c>
      <c r="D14" s="122">
        <v>11</v>
      </c>
      <c r="E14" s="122">
        <v>0</v>
      </c>
      <c r="F14" s="122">
        <v>0</v>
      </c>
      <c r="G14" s="122">
        <v>0</v>
      </c>
      <c r="H14" s="122">
        <v>0</v>
      </c>
      <c r="I14" s="122">
        <v>0</v>
      </c>
      <c r="J14" s="202">
        <v>11</v>
      </c>
      <c r="K14" s="210">
        <v>3</v>
      </c>
      <c r="L14" s="123">
        <f>SUM(J10:J14)</f>
        <v>128</v>
      </c>
      <c r="M14" s="215">
        <f>SUM(L9,L14)</f>
        <v>247</v>
      </c>
    </row>
    <row r="15" spans="1:13" ht="18" customHeight="1" x14ac:dyDescent="0.15">
      <c r="A15" s="268">
        <v>2</v>
      </c>
      <c r="B15" s="271">
        <v>1</v>
      </c>
      <c r="C15" s="107" t="s">
        <v>189</v>
      </c>
      <c r="D15" s="108">
        <v>34</v>
      </c>
      <c r="E15" s="108">
        <v>0</v>
      </c>
      <c r="F15" s="108">
        <v>0</v>
      </c>
      <c r="G15" s="108">
        <v>0</v>
      </c>
      <c r="H15" s="108">
        <v>-2</v>
      </c>
      <c r="I15" s="108">
        <v>-2</v>
      </c>
      <c r="J15" s="199">
        <v>32</v>
      </c>
      <c r="K15" s="207">
        <v>6</v>
      </c>
      <c r="L15" s="109"/>
      <c r="M15" s="110"/>
    </row>
    <row r="16" spans="1:13" ht="18" customHeight="1" x14ac:dyDescent="0.15">
      <c r="A16" s="269"/>
      <c r="B16" s="272"/>
      <c r="C16" s="111" t="s">
        <v>190</v>
      </c>
      <c r="D16" s="112">
        <v>29</v>
      </c>
      <c r="E16" s="112">
        <v>0</v>
      </c>
      <c r="F16" s="112">
        <v>0</v>
      </c>
      <c r="G16" s="112">
        <v>0</v>
      </c>
      <c r="H16" s="112">
        <v>0</v>
      </c>
      <c r="I16" s="112">
        <v>0</v>
      </c>
      <c r="J16" s="200">
        <v>29</v>
      </c>
      <c r="K16" s="208">
        <v>6</v>
      </c>
      <c r="L16" s="113"/>
      <c r="M16" s="114"/>
    </row>
    <row r="17" spans="1:13" ht="18" customHeight="1" x14ac:dyDescent="0.15">
      <c r="A17" s="269"/>
      <c r="B17" s="272"/>
      <c r="C17" s="111" t="s">
        <v>191</v>
      </c>
      <c r="D17" s="112">
        <v>29</v>
      </c>
      <c r="E17" s="112">
        <v>0</v>
      </c>
      <c r="F17" s="112">
        <v>0</v>
      </c>
      <c r="G17" s="112">
        <v>0</v>
      </c>
      <c r="H17" s="112">
        <v>0</v>
      </c>
      <c r="I17" s="112">
        <v>0</v>
      </c>
      <c r="J17" s="200">
        <v>29</v>
      </c>
      <c r="K17" s="208">
        <v>8</v>
      </c>
      <c r="L17" s="113"/>
      <c r="M17" s="114"/>
    </row>
    <row r="18" spans="1:13" ht="18" customHeight="1" x14ac:dyDescent="0.15">
      <c r="A18" s="269"/>
      <c r="B18" s="272"/>
      <c r="C18" s="111" t="s">
        <v>192</v>
      </c>
      <c r="D18" s="112">
        <v>28</v>
      </c>
      <c r="E18" s="112">
        <v>0</v>
      </c>
      <c r="F18" s="112">
        <v>0</v>
      </c>
      <c r="G18" s="112">
        <v>0</v>
      </c>
      <c r="H18" s="112">
        <v>0</v>
      </c>
      <c r="I18" s="112">
        <v>0</v>
      </c>
      <c r="J18" s="200">
        <v>28</v>
      </c>
      <c r="K18" s="208">
        <v>0</v>
      </c>
      <c r="L18" s="113"/>
      <c r="M18" s="114"/>
    </row>
    <row r="19" spans="1:13" ht="18" customHeight="1" thickBot="1" x14ac:dyDescent="0.2">
      <c r="A19" s="269"/>
      <c r="B19" s="272"/>
      <c r="C19" s="111" t="s">
        <v>193</v>
      </c>
      <c r="D19" s="112">
        <v>9</v>
      </c>
      <c r="E19" s="112">
        <v>0</v>
      </c>
      <c r="F19" s="112">
        <v>0</v>
      </c>
      <c r="G19" s="112">
        <v>0</v>
      </c>
      <c r="H19" s="112">
        <v>0</v>
      </c>
      <c r="I19" s="112">
        <v>0</v>
      </c>
      <c r="J19" s="200">
        <v>9</v>
      </c>
      <c r="K19" s="208">
        <v>4</v>
      </c>
      <c r="L19" s="115"/>
      <c r="M19" s="114"/>
    </row>
    <row r="20" spans="1:13" ht="18" customHeight="1" thickBot="1" x14ac:dyDescent="0.2">
      <c r="A20" s="269"/>
      <c r="B20" s="273"/>
      <c r="C20" s="117" t="s">
        <v>321</v>
      </c>
      <c r="D20" s="118">
        <v>31</v>
      </c>
      <c r="E20" s="118">
        <v>2</v>
      </c>
      <c r="F20" s="118">
        <v>0</v>
      </c>
      <c r="G20" s="118">
        <v>0</v>
      </c>
      <c r="H20" s="118">
        <v>0</v>
      </c>
      <c r="I20" s="118">
        <v>2</v>
      </c>
      <c r="J20" s="201">
        <v>33</v>
      </c>
      <c r="K20" s="209">
        <v>0</v>
      </c>
      <c r="L20" s="119">
        <f>SUM(J15:J20)</f>
        <v>160</v>
      </c>
      <c r="M20" s="124"/>
    </row>
    <row r="21" spans="1:13" ht="18" customHeight="1" x14ac:dyDescent="0.15">
      <c r="A21" s="269"/>
      <c r="B21" s="271">
        <v>2</v>
      </c>
      <c r="C21" s="107" t="s">
        <v>195</v>
      </c>
      <c r="D21" s="108">
        <v>32</v>
      </c>
      <c r="E21" s="108">
        <v>0</v>
      </c>
      <c r="F21" s="108">
        <v>0</v>
      </c>
      <c r="G21" s="108">
        <v>0</v>
      </c>
      <c r="H21" s="108">
        <v>0</v>
      </c>
      <c r="I21" s="108">
        <v>0</v>
      </c>
      <c r="J21" s="199">
        <v>32</v>
      </c>
      <c r="K21" s="207">
        <v>0</v>
      </c>
      <c r="L21" s="109"/>
      <c r="M21" s="110"/>
    </row>
    <row r="22" spans="1:13" ht="18" customHeight="1" x14ac:dyDescent="0.15">
      <c r="A22" s="269"/>
      <c r="B22" s="272"/>
      <c r="C22" s="111" t="s">
        <v>322</v>
      </c>
      <c r="D22" s="112">
        <v>38</v>
      </c>
      <c r="E22" s="112">
        <v>1</v>
      </c>
      <c r="F22" s="112">
        <v>0</v>
      </c>
      <c r="G22" s="112">
        <v>0</v>
      </c>
      <c r="H22" s="112">
        <v>-1</v>
      </c>
      <c r="I22" s="112">
        <v>0</v>
      </c>
      <c r="J22" s="200">
        <v>38</v>
      </c>
      <c r="K22" s="208">
        <v>6</v>
      </c>
      <c r="L22" s="113"/>
      <c r="M22" s="114"/>
    </row>
    <row r="23" spans="1:13" ht="18" customHeight="1" x14ac:dyDescent="0.15">
      <c r="A23" s="269"/>
      <c r="B23" s="272"/>
      <c r="C23" s="111" t="s">
        <v>197</v>
      </c>
      <c r="D23" s="112">
        <v>26</v>
      </c>
      <c r="E23" s="112">
        <v>0</v>
      </c>
      <c r="F23" s="112">
        <v>0</v>
      </c>
      <c r="G23" s="112">
        <v>0</v>
      </c>
      <c r="H23" s="112">
        <v>-1</v>
      </c>
      <c r="I23" s="112">
        <v>-1</v>
      </c>
      <c r="J23" s="200">
        <v>25</v>
      </c>
      <c r="K23" s="208">
        <v>0</v>
      </c>
      <c r="L23" s="113"/>
      <c r="M23" s="114"/>
    </row>
    <row r="24" spans="1:13" ht="18" customHeight="1" thickBot="1" x14ac:dyDescent="0.2">
      <c r="A24" s="269"/>
      <c r="B24" s="272"/>
      <c r="C24" s="111" t="s">
        <v>323</v>
      </c>
      <c r="D24" s="112">
        <v>57</v>
      </c>
      <c r="E24" s="112">
        <v>2</v>
      </c>
      <c r="F24" s="112">
        <v>1</v>
      </c>
      <c r="G24" s="112">
        <v>0</v>
      </c>
      <c r="H24" s="112">
        <v>0</v>
      </c>
      <c r="I24" s="112">
        <v>3</v>
      </c>
      <c r="J24" s="200">
        <v>60</v>
      </c>
      <c r="K24" s="208">
        <v>0</v>
      </c>
      <c r="L24" s="115"/>
      <c r="M24" s="116"/>
    </row>
    <row r="25" spans="1:13" ht="18" customHeight="1" thickBot="1" x14ac:dyDescent="0.2">
      <c r="A25" s="270"/>
      <c r="B25" s="273"/>
      <c r="C25" s="121" t="s">
        <v>324</v>
      </c>
      <c r="D25" s="122">
        <v>28</v>
      </c>
      <c r="E25" s="122">
        <v>0</v>
      </c>
      <c r="F25" s="122">
        <v>0</v>
      </c>
      <c r="G25" s="122">
        <v>0</v>
      </c>
      <c r="H25" s="122">
        <v>0</v>
      </c>
      <c r="I25" s="122">
        <v>0</v>
      </c>
      <c r="J25" s="202">
        <v>28</v>
      </c>
      <c r="K25" s="210">
        <v>0</v>
      </c>
      <c r="L25" s="123">
        <f>SUM(J21:J25)</f>
        <v>183</v>
      </c>
      <c r="M25" s="215">
        <f>SUM(L20,L25)</f>
        <v>343</v>
      </c>
    </row>
    <row r="26" spans="1:13" ht="18" customHeight="1" x14ac:dyDescent="0.15">
      <c r="A26" s="268">
        <v>3</v>
      </c>
      <c r="B26" s="271">
        <v>1</v>
      </c>
      <c r="C26" s="107" t="s">
        <v>200</v>
      </c>
      <c r="D26" s="108">
        <v>36</v>
      </c>
      <c r="E26" s="108">
        <v>0</v>
      </c>
      <c r="F26" s="108">
        <v>0</v>
      </c>
      <c r="G26" s="108">
        <v>0</v>
      </c>
      <c r="H26" s="108">
        <v>-1</v>
      </c>
      <c r="I26" s="108">
        <v>-1</v>
      </c>
      <c r="J26" s="199">
        <v>35</v>
      </c>
      <c r="K26" s="207">
        <v>1</v>
      </c>
      <c r="L26" s="109"/>
      <c r="M26" s="110"/>
    </row>
    <row r="27" spans="1:13" ht="18" customHeight="1" x14ac:dyDescent="0.15">
      <c r="A27" s="269"/>
      <c r="B27" s="272"/>
      <c r="C27" s="111" t="s">
        <v>202</v>
      </c>
      <c r="D27" s="112">
        <v>18</v>
      </c>
      <c r="E27" s="112">
        <v>0</v>
      </c>
      <c r="F27" s="112">
        <v>0</v>
      </c>
      <c r="G27" s="112">
        <v>0</v>
      </c>
      <c r="H27" s="112">
        <v>-1</v>
      </c>
      <c r="I27" s="112">
        <v>-1</v>
      </c>
      <c r="J27" s="200">
        <v>17</v>
      </c>
      <c r="K27" s="208">
        <v>2</v>
      </c>
      <c r="L27" s="113"/>
      <c r="M27" s="114"/>
    </row>
    <row r="28" spans="1:13" ht="18" customHeight="1" thickBot="1" x14ac:dyDescent="0.2">
      <c r="A28" s="269"/>
      <c r="B28" s="272"/>
      <c r="C28" s="111" t="s">
        <v>203</v>
      </c>
      <c r="D28" s="112">
        <v>12</v>
      </c>
      <c r="E28" s="112">
        <v>0</v>
      </c>
      <c r="F28" s="112">
        <v>0</v>
      </c>
      <c r="G28" s="112">
        <v>0</v>
      </c>
      <c r="H28" s="112">
        <v>0</v>
      </c>
      <c r="I28" s="112">
        <v>0</v>
      </c>
      <c r="J28" s="200">
        <v>12</v>
      </c>
      <c r="K28" s="208">
        <v>0</v>
      </c>
      <c r="L28" s="115"/>
      <c r="M28" s="114"/>
    </row>
    <row r="29" spans="1:13" ht="18" customHeight="1" thickBot="1" x14ac:dyDescent="0.2">
      <c r="A29" s="269"/>
      <c r="B29" s="273"/>
      <c r="C29" s="117" t="s">
        <v>204</v>
      </c>
      <c r="D29" s="118">
        <v>34</v>
      </c>
      <c r="E29" s="118">
        <v>0</v>
      </c>
      <c r="F29" s="118">
        <v>0</v>
      </c>
      <c r="G29" s="118">
        <v>0</v>
      </c>
      <c r="H29" s="118">
        <v>0</v>
      </c>
      <c r="I29" s="118">
        <v>0</v>
      </c>
      <c r="J29" s="201">
        <v>34</v>
      </c>
      <c r="K29" s="209">
        <v>4</v>
      </c>
      <c r="L29" s="119">
        <f>SUM(J26:J29)</f>
        <v>98</v>
      </c>
      <c r="M29" s="124"/>
    </row>
    <row r="30" spans="1:13" ht="18" customHeight="1" x14ac:dyDescent="0.15">
      <c r="A30" s="269"/>
      <c r="B30" s="271">
        <v>2</v>
      </c>
      <c r="C30" s="107" t="s">
        <v>205</v>
      </c>
      <c r="D30" s="108">
        <v>20</v>
      </c>
      <c r="E30" s="108">
        <v>0</v>
      </c>
      <c r="F30" s="108">
        <v>0</v>
      </c>
      <c r="G30" s="108">
        <v>0</v>
      </c>
      <c r="H30" s="108">
        <v>0</v>
      </c>
      <c r="I30" s="108">
        <v>0</v>
      </c>
      <c r="J30" s="199">
        <v>20</v>
      </c>
      <c r="K30" s="207">
        <v>0</v>
      </c>
      <c r="L30" s="109"/>
      <c r="M30" s="125"/>
    </row>
    <row r="31" spans="1:13" ht="18" customHeight="1" x14ac:dyDescent="0.15">
      <c r="A31" s="269"/>
      <c r="B31" s="272"/>
      <c r="C31" s="111" t="s">
        <v>325</v>
      </c>
      <c r="D31" s="112">
        <v>39</v>
      </c>
      <c r="E31" s="112">
        <v>0</v>
      </c>
      <c r="F31" s="112">
        <v>0</v>
      </c>
      <c r="G31" s="112">
        <v>0</v>
      </c>
      <c r="H31" s="112">
        <v>-7</v>
      </c>
      <c r="I31" s="112">
        <v>-7</v>
      </c>
      <c r="J31" s="200">
        <v>32</v>
      </c>
      <c r="K31" s="208">
        <v>0</v>
      </c>
      <c r="L31" s="113"/>
      <c r="M31" s="114"/>
    </row>
    <row r="32" spans="1:13" ht="18" customHeight="1" x14ac:dyDescent="0.15">
      <c r="A32" s="269"/>
      <c r="B32" s="272"/>
      <c r="C32" s="111" t="s">
        <v>208</v>
      </c>
      <c r="D32" s="112">
        <v>24</v>
      </c>
      <c r="E32" s="112">
        <v>0</v>
      </c>
      <c r="F32" s="112">
        <v>0</v>
      </c>
      <c r="G32" s="112">
        <v>0</v>
      </c>
      <c r="H32" s="112">
        <v>0</v>
      </c>
      <c r="I32" s="112">
        <v>0</v>
      </c>
      <c r="J32" s="200">
        <v>24</v>
      </c>
      <c r="K32" s="208">
        <v>0</v>
      </c>
      <c r="L32" s="113"/>
      <c r="M32" s="114"/>
    </row>
    <row r="33" spans="1:13" ht="18" customHeight="1" x14ac:dyDescent="0.15">
      <c r="A33" s="269"/>
      <c r="B33" s="272"/>
      <c r="C33" s="111" t="s">
        <v>209</v>
      </c>
      <c r="D33" s="112">
        <v>43</v>
      </c>
      <c r="E33" s="112">
        <v>1</v>
      </c>
      <c r="F33" s="112">
        <v>0</v>
      </c>
      <c r="G33" s="112">
        <v>0</v>
      </c>
      <c r="H33" s="112">
        <v>0</v>
      </c>
      <c r="I33" s="112">
        <v>1</v>
      </c>
      <c r="J33" s="200">
        <v>44</v>
      </c>
      <c r="K33" s="208">
        <v>0</v>
      </c>
      <c r="L33" s="113"/>
      <c r="M33" s="114"/>
    </row>
    <row r="34" spans="1:13" ht="18" customHeight="1" x14ac:dyDescent="0.15">
      <c r="A34" s="269"/>
      <c r="B34" s="272"/>
      <c r="C34" s="111" t="s">
        <v>326</v>
      </c>
      <c r="D34" s="112">
        <v>33</v>
      </c>
      <c r="E34" s="112">
        <v>0</v>
      </c>
      <c r="F34" s="112">
        <v>0</v>
      </c>
      <c r="G34" s="112">
        <v>0</v>
      </c>
      <c r="H34" s="112">
        <v>-3</v>
      </c>
      <c r="I34" s="112">
        <v>-3</v>
      </c>
      <c r="J34" s="200">
        <v>30</v>
      </c>
      <c r="K34" s="208">
        <v>14</v>
      </c>
      <c r="L34" s="113"/>
      <c r="M34" s="114"/>
    </row>
    <row r="35" spans="1:13" ht="18" customHeight="1" thickBot="1" x14ac:dyDescent="0.2">
      <c r="A35" s="269"/>
      <c r="B35" s="272"/>
      <c r="C35" s="111" t="s">
        <v>327</v>
      </c>
      <c r="D35" s="112">
        <v>27</v>
      </c>
      <c r="E35" s="112">
        <v>0</v>
      </c>
      <c r="F35" s="112">
        <v>0</v>
      </c>
      <c r="G35" s="112">
        <v>0</v>
      </c>
      <c r="H35" s="112">
        <v>0</v>
      </c>
      <c r="I35" s="112">
        <v>0</v>
      </c>
      <c r="J35" s="200">
        <v>27</v>
      </c>
      <c r="K35" s="208">
        <v>10</v>
      </c>
      <c r="L35" s="115"/>
      <c r="M35" s="116"/>
    </row>
    <row r="36" spans="1:13" ht="18" customHeight="1" thickBot="1" x14ac:dyDescent="0.2">
      <c r="A36" s="270"/>
      <c r="B36" s="273"/>
      <c r="C36" s="117" t="s">
        <v>212</v>
      </c>
      <c r="D36" s="118">
        <v>10</v>
      </c>
      <c r="E36" s="118">
        <v>0</v>
      </c>
      <c r="F36" s="118">
        <v>0</v>
      </c>
      <c r="G36" s="118">
        <v>0</v>
      </c>
      <c r="H36" s="118">
        <v>0</v>
      </c>
      <c r="I36" s="118">
        <v>0</v>
      </c>
      <c r="J36" s="201">
        <v>10</v>
      </c>
      <c r="K36" s="209">
        <v>5</v>
      </c>
      <c r="L36" s="126">
        <f>SUM(J30:J36)</f>
        <v>187</v>
      </c>
      <c r="M36" s="215">
        <f>SUM(L29,L36)</f>
        <v>285</v>
      </c>
    </row>
    <row r="37" spans="1:13" ht="18" customHeight="1" x14ac:dyDescent="0.15">
      <c r="A37" s="268">
        <v>4</v>
      </c>
      <c r="B37" s="271">
        <v>1</v>
      </c>
      <c r="C37" s="127" t="s">
        <v>213</v>
      </c>
      <c r="D37" s="128">
        <v>26</v>
      </c>
      <c r="E37" s="128">
        <v>1</v>
      </c>
      <c r="F37" s="128">
        <v>0</v>
      </c>
      <c r="G37" s="128">
        <v>0</v>
      </c>
      <c r="H37" s="128">
        <v>0</v>
      </c>
      <c r="I37" s="128">
        <v>1</v>
      </c>
      <c r="J37" s="203">
        <v>27</v>
      </c>
      <c r="K37" s="211">
        <v>0</v>
      </c>
      <c r="L37" s="109"/>
      <c r="M37" s="110"/>
    </row>
    <row r="38" spans="1:13" ht="18" customHeight="1" x14ac:dyDescent="0.15">
      <c r="A38" s="269"/>
      <c r="B38" s="272"/>
      <c r="C38" s="111" t="s">
        <v>214</v>
      </c>
      <c r="D38" s="112">
        <v>54</v>
      </c>
      <c r="E38" s="112">
        <v>1</v>
      </c>
      <c r="F38" s="112">
        <v>0</v>
      </c>
      <c r="G38" s="112">
        <v>0</v>
      </c>
      <c r="H38" s="112">
        <v>0</v>
      </c>
      <c r="I38" s="112">
        <v>1</v>
      </c>
      <c r="J38" s="200">
        <v>55</v>
      </c>
      <c r="K38" s="208">
        <v>15</v>
      </c>
      <c r="L38" s="113"/>
      <c r="M38" s="114"/>
    </row>
    <row r="39" spans="1:13" ht="18" customHeight="1" x14ac:dyDescent="0.15">
      <c r="A39" s="269"/>
      <c r="B39" s="272"/>
      <c r="C39" s="111" t="s">
        <v>215</v>
      </c>
      <c r="D39" s="112">
        <v>20</v>
      </c>
      <c r="E39" s="112">
        <v>0</v>
      </c>
      <c r="F39" s="112">
        <v>0</v>
      </c>
      <c r="G39" s="112">
        <v>0</v>
      </c>
      <c r="H39" s="112">
        <v>0</v>
      </c>
      <c r="I39" s="112">
        <v>0</v>
      </c>
      <c r="J39" s="200">
        <v>20</v>
      </c>
      <c r="K39" s="208">
        <v>1</v>
      </c>
      <c r="L39" s="115"/>
      <c r="M39" s="116"/>
    </row>
    <row r="40" spans="1:13" ht="18" customHeight="1" thickBot="1" x14ac:dyDescent="0.2">
      <c r="A40" s="269"/>
      <c r="B40" s="272"/>
      <c r="C40" s="111" t="s">
        <v>216</v>
      </c>
      <c r="D40" s="112">
        <v>46</v>
      </c>
      <c r="E40" s="112">
        <v>0</v>
      </c>
      <c r="F40" s="112">
        <v>0</v>
      </c>
      <c r="G40" s="112">
        <v>0</v>
      </c>
      <c r="H40" s="112">
        <v>-1</v>
      </c>
      <c r="I40" s="112">
        <v>-1</v>
      </c>
      <c r="J40" s="200">
        <v>45</v>
      </c>
      <c r="K40" s="208">
        <v>14</v>
      </c>
      <c r="L40" s="115"/>
      <c r="M40" s="116"/>
    </row>
    <row r="41" spans="1:13" ht="18" customHeight="1" thickBot="1" x14ac:dyDescent="0.2">
      <c r="A41" s="269"/>
      <c r="B41" s="273"/>
      <c r="C41" s="117" t="s">
        <v>328</v>
      </c>
      <c r="D41" s="118">
        <v>29</v>
      </c>
      <c r="E41" s="118">
        <v>0</v>
      </c>
      <c r="F41" s="118">
        <v>0</v>
      </c>
      <c r="G41" s="118">
        <v>0</v>
      </c>
      <c r="H41" s="118">
        <v>-2</v>
      </c>
      <c r="I41" s="118">
        <v>-2</v>
      </c>
      <c r="J41" s="201">
        <v>27</v>
      </c>
      <c r="K41" s="209">
        <v>1</v>
      </c>
      <c r="L41" s="119">
        <f>SUM(J37:J41)</f>
        <v>174</v>
      </c>
      <c r="M41" s="120"/>
    </row>
    <row r="42" spans="1:13" ht="18" customHeight="1" x14ac:dyDescent="0.15">
      <c r="A42" s="269"/>
      <c r="B42" s="271">
        <v>2</v>
      </c>
      <c r="C42" s="107" t="s">
        <v>219</v>
      </c>
      <c r="D42" s="108">
        <v>14</v>
      </c>
      <c r="E42" s="108">
        <v>1</v>
      </c>
      <c r="F42" s="108">
        <v>0</v>
      </c>
      <c r="G42" s="108">
        <v>0</v>
      </c>
      <c r="H42" s="108">
        <v>0</v>
      </c>
      <c r="I42" s="108">
        <v>1</v>
      </c>
      <c r="J42" s="199">
        <v>15</v>
      </c>
      <c r="K42" s="207">
        <v>0</v>
      </c>
      <c r="L42" s="109"/>
      <c r="M42" s="110"/>
    </row>
    <row r="43" spans="1:13" ht="18" customHeight="1" thickBot="1" x14ac:dyDescent="0.2">
      <c r="A43" s="269"/>
      <c r="B43" s="272"/>
      <c r="C43" s="111" t="s">
        <v>329</v>
      </c>
      <c r="D43" s="112">
        <v>21</v>
      </c>
      <c r="E43" s="112">
        <v>0</v>
      </c>
      <c r="F43" s="112">
        <v>0</v>
      </c>
      <c r="G43" s="112">
        <v>2</v>
      </c>
      <c r="H43" s="112">
        <v>0</v>
      </c>
      <c r="I43" s="112">
        <v>2</v>
      </c>
      <c r="J43" s="200">
        <v>23</v>
      </c>
      <c r="K43" s="208">
        <v>7</v>
      </c>
      <c r="L43" s="115"/>
      <c r="M43" s="116"/>
    </row>
    <row r="44" spans="1:13" ht="18" customHeight="1" thickBot="1" x14ac:dyDescent="0.2">
      <c r="A44" s="270"/>
      <c r="B44" s="273"/>
      <c r="C44" s="121" t="s">
        <v>330</v>
      </c>
      <c r="D44" s="122">
        <v>20</v>
      </c>
      <c r="E44" s="122">
        <v>0</v>
      </c>
      <c r="F44" s="122">
        <v>0</v>
      </c>
      <c r="G44" s="122">
        <v>0</v>
      </c>
      <c r="H44" s="122">
        <v>0</v>
      </c>
      <c r="I44" s="122">
        <v>0</v>
      </c>
      <c r="J44" s="202">
        <v>20</v>
      </c>
      <c r="K44" s="210">
        <v>1</v>
      </c>
      <c r="L44" s="123">
        <f>SUM(J42:J44)</f>
        <v>58</v>
      </c>
      <c r="M44" s="215">
        <f>SUM(L41,L44)</f>
        <v>232</v>
      </c>
    </row>
    <row r="45" spans="1:13" ht="18" customHeight="1" x14ac:dyDescent="0.15">
      <c r="A45" s="268">
        <v>5</v>
      </c>
      <c r="B45" s="271">
        <v>1</v>
      </c>
      <c r="C45" s="107" t="s">
        <v>331</v>
      </c>
      <c r="D45" s="108">
        <v>27</v>
      </c>
      <c r="E45" s="108">
        <v>0</v>
      </c>
      <c r="F45" s="108">
        <v>0</v>
      </c>
      <c r="G45" s="108">
        <v>0</v>
      </c>
      <c r="H45" s="108">
        <v>0</v>
      </c>
      <c r="I45" s="108">
        <v>0</v>
      </c>
      <c r="J45" s="199">
        <v>27</v>
      </c>
      <c r="K45" s="207">
        <v>4</v>
      </c>
      <c r="L45" s="109"/>
      <c r="M45" s="110"/>
    </row>
    <row r="46" spans="1:13" ht="18" customHeight="1" x14ac:dyDescent="0.15">
      <c r="A46" s="269"/>
      <c r="B46" s="272"/>
      <c r="C46" s="111" t="s">
        <v>332</v>
      </c>
      <c r="D46" s="112">
        <v>16</v>
      </c>
      <c r="E46" s="112">
        <v>0</v>
      </c>
      <c r="F46" s="112">
        <v>0</v>
      </c>
      <c r="G46" s="112">
        <v>0</v>
      </c>
      <c r="H46" s="112">
        <v>0</v>
      </c>
      <c r="I46" s="112">
        <v>0</v>
      </c>
      <c r="J46" s="200">
        <v>16</v>
      </c>
      <c r="K46" s="208">
        <v>0</v>
      </c>
      <c r="L46" s="113"/>
      <c r="M46" s="114"/>
    </row>
    <row r="47" spans="1:13" ht="18" customHeight="1" x14ac:dyDescent="0.15">
      <c r="A47" s="269"/>
      <c r="B47" s="272"/>
      <c r="C47" s="111" t="s">
        <v>226</v>
      </c>
      <c r="D47" s="112">
        <v>16</v>
      </c>
      <c r="E47" s="112">
        <v>0</v>
      </c>
      <c r="F47" s="112">
        <v>0</v>
      </c>
      <c r="G47" s="112">
        <v>0</v>
      </c>
      <c r="H47" s="112">
        <v>0</v>
      </c>
      <c r="I47" s="112">
        <v>0</v>
      </c>
      <c r="J47" s="200">
        <v>16</v>
      </c>
      <c r="K47" s="208">
        <v>7</v>
      </c>
      <c r="L47" s="113"/>
      <c r="M47" s="114"/>
    </row>
    <row r="48" spans="1:13" ht="18" customHeight="1" thickBot="1" x14ac:dyDescent="0.2">
      <c r="A48" s="269"/>
      <c r="B48" s="272"/>
      <c r="C48" s="111" t="s">
        <v>227</v>
      </c>
      <c r="D48" s="112">
        <v>21</v>
      </c>
      <c r="E48" s="112">
        <v>0</v>
      </c>
      <c r="F48" s="112">
        <v>0</v>
      </c>
      <c r="G48" s="112">
        <v>0</v>
      </c>
      <c r="H48" s="112">
        <v>0</v>
      </c>
      <c r="I48" s="112">
        <v>0</v>
      </c>
      <c r="J48" s="200">
        <v>21</v>
      </c>
      <c r="K48" s="208">
        <v>7</v>
      </c>
      <c r="L48" s="115"/>
      <c r="M48" s="114"/>
    </row>
    <row r="49" spans="1:13" ht="18" customHeight="1" thickBot="1" x14ac:dyDescent="0.2">
      <c r="A49" s="269"/>
      <c r="B49" s="273"/>
      <c r="C49" s="117" t="s">
        <v>228</v>
      </c>
      <c r="D49" s="118">
        <v>15</v>
      </c>
      <c r="E49" s="118">
        <v>0</v>
      </c>
      <c r="F49" s="118">
        <v>0</v>
      </c>
      <c r="G49" s="118">
        <v>0</v>
      </c>
      <c r="H49" s="118">
        <v>0</v>
      </c>
      <c r="I49" s="118">
        <v>0</v>
      </c>
      <c r="J49" s="201">
        <v>15</v>
      </c>
      <c r="K49" s="209">
        <v>0</v>
      </c>
      <c r="L49" s="119">
        <f>SUM(J45:J49)</f>
        <v>95</v>
      </c>
      <c r="M49" s="124"/>
    </row>
    <row r="50" spans="1:13" ht="18" customHeight="1" x14ac:dyDescent="0.15">
      <c r="A50" s="269"/>
      <c r="B50" s="271">
        <v>2</v>
      </c>
      <c r="C50" s="107" t="s">
        <v>229</v>
      </c>
      <c r="D50" s="108">
        <v>38</v>
      </c>
      <c r="E50" s="108">
        <v>0</v>
      </c>
      <c r="F50" s="108">
        <v>0</v>
      </c>
      <c r="G50" s="108">
        <v>0</v>
      </c>
      <c r="H50" s="108">
        <v>0</v>
      </c>
      <c r="I50" s="108">
        <v>0</v>
      </c>
      <c r="J50" s="199">
        <v>38</v>
      </c>
      <c r="K50" s="207">
        <v>13</v>
      </c>
      <c r="L50" s="109"/>
      <c r="M50" s="110"/>
    </row>
    <row r="51" spans="1:13" ht="18" customHeight="1" x14ac:dyDescent="0.15">
      <c r="A51" s="269"/>
      <c r="B51" s="272"/>
      <c r="C51" s="111" t="s">
        <v>230</v>
      </c>
      <c r="D51" s="112">
        <v>32</v>
      </c>
      <c r="E51" s="112">
        <v>0</v>
      </c>
      <c r="F51" s="112">
        <v>0</v>
      </c>
      <c r="G51" s="112">
        <v>0</v>
      </c>
      <c r="H51" s="112">
        <v>0</v>
      </c>
      <c r="I51" s="112">
        <v>0</v>
      </c>
      <c r="J51" s="200">
        <v>32</v>
      </c>
      <c r="K51" s="208">
        <v>2</v>
      </c>
      <c r="L51" s="113"/>
      <c r="M51" s="114"/>
    </row>
    <row r="52" spans="1:13" ht="18" customHeight="1" x14ac:dyDescent="0.15">
      <c r="A52" s="269"/>
      <c r="B52" s="272"/>
      <c r="C52" s="111" t="s">
        <v>231</v>
      </c>
      <c r="D52" s="112">
        <v>23</v>
      </c>
      <c r="E52" s="112">
        <v>0</v>
      </c>
      <c r="F52" s="112">
        <v>0</v>
      </c>
      <c r="G52" s="112">
        <v>0</v>
      </c>
      <c r="H52" s="112">
        <v>0</v>
      </c>
      <c r="I52" s="112">
        <v>0</v>
      </c>
      <c r="J52" s="200">
        <v>23</v>
      </c>
      <c r="K52" s="208">
        <v>2</v>
      </c>
      <c r="L52" s="113"/>
      <c r="M52" s="114"/>
    </row>
    <row r="53" spans="1:13" ht="18" customHeight="1" thickBot="1" x14ac:dyDescent="0.2">
      <c r="A53" s="269"/>
      <c r="B53" s="272"/>
      <c r="C53" s="111" t="s">
        <v>232</v>
      </c>
      <c r="D53" s="112">
        <v>14</v>
      </c>
      <c r="E53" s="112">
        <v>0</v>
      </c>
      <c r="F53" s="112">
        <v>0</v>
      </c>
      <c r="G53" s="112">
        <v>0</v>
      </c>
      <c r="H53" s="112">
        <v>0</v>
      </c>
      <c r="I53" s="112">
        <v>0</v>
      </c>
      <c r="J53" s="200">
        <v>14</v>
      </c>
      <c r="K53" s="208">
        <v>7</v>
      </c>
      <c r="L53" s="115"/>
      <c r="M53" s="116"/>
    </row>
    <row r="54" spans="1:13" ht="18" customHeight="1" thickBot="1" x14ac:dyDescent="0.2">
      <c r="A54" s="270"/>
      <c r="B54" s="273"/>
      <c r="C54" s="121" t="s">
        <v>233</v>
      </c>
      <c r="D54" s="122">
        <v>27</v>
      </c>
      <c r="E54" s="122">
        <v>0</v>
      </c>
      <c r="F54" s="122">
        <v>0</v>
      </c>
      <c r="G54" s="122">
        <v>0</v>
      </c>
      <c r="H54" s="122">
        <v>0</v>
      </c>
      <c r="I54" s="122">
        <v>0</v>
      </c>
      <c r="J54" s="202">
        <v>27</v>
      </c>
      <c r="K54" s="210">
        <v>5</v>
      </c>
      <c r="L54" s="123">
        <f>SUM(J50:J54)</f>
        <v>134</v>
      </c>
      <c r="M54" s="215">
        <f>SUM(L49,L54)</f>
        <v>229</v>
      </c>
    </row>
    <row r="55" spans="1:13" ht="18" customHeight="1" x14ac:dyDescent="0.15">
      <c r="A55" s="268">
        <v>6</v>
      </c>
      <c r="B55" s="271">
        <v>1</v>
      </c>
      <c r="C55" s="107" t="s">
        <v>333</v>
      </c>
      <c r="D55" s="108">
        <v>50</v>
      </c>
      <c r="E55" s="108">
        <v>0</v>
      </c>
      <c r="F55" s="108">
        <v>0</v>
      </c>
      <c r="G55" s="108">
        <v>0</v>
      </c>
      <c r="H55" s="108">
        <v>-2</v>
      </c>
      <c r="I55" s="108">
        <v>-2</v>
      </c>
      <c r="J55" s="199">
        <v>48</v>
      </c>
      <c r="K55" s="207">
        <v>12</v>
      </c>
      <c r="L55" s="109"/>
      <c r="M55" s="110"/>
    </row>
    <row r="56" spans="1:13" ht="18" customHeight="1" x14ac:dyDescent="0.15">
      <c r="A56" s="269"/>
      <c r="B56" s="272"/>
      <c r="C56" s="111" t="s">
        <v>235</v>
      </c>
      <c r="D56" s="112">
        <v>28</v>
      </c>
      <c r="E56" s="112">
        <v>0</v>
      </c>
      <c r="F56" s="112">
        <v>0</v>
      </c>
      <c r="G56" s="112">
        <v>0</v>
      </c>
      <c r="H56" s="112">
        <v>-2</v>
      </c>
      <c r="I56" s="112">
        <v>-2</v>
      </c>
      <c r="J56" s="200">
        <v>26</v>
      </c>
      <c r="K56" s="208">
        <v>14</v>
      </c>
      <c r="L56" s="113"/>
      <c r="M56" s="114"/>
    </row>
    <row r="57" spans="1:13" ht="18" customHeight="1" x14ac:dyDescent="0.15">
      <c r="A57" s="269"/>
      <c r="B57" s="272"/>
      <c r="C57" s="111" t="s">
        <v>236</v>
      </c>
      <c r="D57" s="112">
        <v>20</v>
      </c>
      <c r="E57" s="112">
        <v>0</v>
      </c>
      <c r="F57" s="112">
        <v>0</v>
      </c>
      <c r="G57" s="112">
        <v>0</v>
      </c>
      <c r="H57" s="112">
        <v>0</v>
      </c>
      <c r="I57" s="112">
        <v>0</v>
      </c>
      <c r="J57" s="200">
        <v>20</v>
      </c>
      <c r="K57" s="208">
        <v>2</v>
      </c>
      <c r="L57" s="113"/>
      <c r="M57" s="114"/>
    </row>
    <row r="58" spans="1:13" ht="18" customHeight="1" x14ac:dyDescent="0.15">
      <c r="A58" s="269"/>
      <c r="B58" s="272"/>
      <c r="C58" s="111" t="s">
        <v>237</v>
      </c>
      <c r="D58" s="112">
        <v>15</v>
      </c>
      <c r="E58" s="112">
        <v>0</v>
      </c>
      <c r="F58" s="112">
        <v>0</v>
      </c>
      <c r="G58" s="112">
        <v>0</v>
      </c>
      <c r="H58" s="112">
        <v>0</v>
      </c>
      <c r="I58" s="112">
        <v>0</v>
      </c>
      <c r="J58" s="200">
        <v>15</v>
      </c>
      <c r="K58" s="208">
        <v>0</v>
      </c>
      <c r="L58" s="113"/>
      <c r="M58" s="114"/>
    </row>
    <row r="59" spans="1:13" ht="18" customHeight="1" thickBot="1" x14ac:dyDescent="0.2">
      <c r="A59" s="269"/>
      <c r="B59" s="272"/>
      <c r="C59" s="111" t="s">
        <v>334</v>
      </c>
      <c r="D59" s="112">
        <v>53</v>
      </c>
      <c r="E59" s="112">
        <v>0</v>
      </c>
      <c r="F59" s="112">
        <v>0</v>
      </c>
      <c r="G59" s="112">
        <v>0</v>
      </c>
      <c r="H59" s="112">
        <v>0</v>
      </c>
      <c r="I59" s="112">
        <v>0</v>
      </c>
      <c r="J59" s="200">
        <v>53</v>
      </c>
      <c r="K59" s="208">
        <v>2</v>
      </c>
      <c r="L59" s="115"/>
      <c r="M59" s="114"/>
    </row>
    <row r="60" spans="1:13" ht="18" customHeight="1" thickBot="1" x14ac:dyDescent="0.2">
      <c r="A60" s="269"/>
      <c r="B60" s="273"/>
      <c r="C60" s="117" t="s">
        <v>239</v>
      </c>
      <c r="D60" s="118">
        <v>11</v>
      </c>
      <c r="E60" s="118">
        <v>0</v>
      </c>
      <c r="F60" s="118">
        <v>0</v>
      </c>
      <c r="G60" s="118">
        <v>0</v>
      </c>
      <c r="H60" s="118">
        <v>0</v>
      </c>
      <c r="I60" s="118">
        <v>0</v>
      </c>
      <c r="J60" s="201">
        <v>11</v>
      </c>
      <c r="K60" s="209">
        <v>0</v>
      </c>
      <c r="L60" s="119">
        <f>SUM(J55:J60)</f>
        <v>173</v>
      </c>
      <c r="M60" s="124"/>
    </row>
    <row r="61" spans="1:13" ht="18" customHeight="1" x14ac:dyDescent="0.15">
      <c r="A61" s="269"/>
      <c r="B61" s="271">
        <v>2</v>
      </c>
      <c r="C61" s="107" t="s">
        <v>240</v>
      </c>
      <c r="D61" s="108">
        <v>18</v>
      </c>
      <c r="E61" s="108">
        <v>4</v>
      </c>
      <c r="F61" s="108">
        <v>0</v>
      </c>
      <c r="G61" s="108">
        <v>0</v>
      </c>
      <c r="H61" s="108">
        <v>-1</v>
      </c>
      <c r="I61" s="108">
        <v>3</v>
      </c>
      <c r="J61" s="199">
        <v>21</v>
      </c>
      <c r="K61" s="207">
        <v>0</v>
      </c>
      <c r="L61" s="109"/>
      <c r="M61" s="110"/>
    </row>
    <row r="62" spans="1:13" ht="18" customHeight="1" thickBot="1" x14ac:dyDescent="0.2">
      <c r="A62" s="269"/>
      <c r="B62" s="272"/>
      <c r="C62" s="111" t="s">
        <v>335</v>
      </c>
      <c r="D62" s="112">
        <v>25</v>
      </c>
      <c r="E62" s="112">
        <v>0</v>
      </c>
      <c r="F62" s="112">
        <v>0</v>
      </c>
      <c r="G62" s="112">
        <v>0</v>
      </c>
      <c r="H62" s="112">
        <v>-1</v>
      </c>
      <c r="I62" s="112">
        <v>-1</v>
      </c>
      <c r="J62" s="200">
        <v>24</v>
      </c>
      <c r="K62" s="208">
        <v>0</v>
      </c>
      <c r="L62" s="115"/>
      <c r="M62" s="116"/>
    </row>
    <row r="63" spans="1:13" ht="18" customHeight="1" thickBot="1" x14ac:dyDescent="0.2">
      <c r="A63" s="270"/>
      <c r="B63" s="273"/>
      <c r="C63" s="117" t="s">
        <v>242</v>
      </c>
      <c r="D63" s="118">
        <v>20</v>
      </c>
      <c r="E63" s="118">
        <v>0</v>
      </c>
      <c r="F63" s="118">
        <v>0</v>
      </c>
      <c r="G63" s="118">
        <v>0</v>
      </c>
      <c r="H63" s="118">
        <v>0</v>
      </c>
      <c r="I63" s="118">
        <v>0</v>
      </c>
      <c r="J63" s="201">
        <v>20</v>
      </c>
      <c r="K63" s="209">
        <v>2</v>
      </c>
      <c r="L63" s="126">
        <f>SUM(J61:J63)</f>
        <v>65</v>
      </c>
      <c r="M63" s="215">
        <f>SUM(L60,L63)</f>
        <v>238</v>
      </c>
    </row>
    <row r="64" spans="1:13" ht="18" customHeight="1" x14ac:dyDescent="0.15">
      <c r="A64" s="268">
        <v>7</v>
      </c>
      <c r="B64" s="271">
        <v>1</v>
      </c>
      <c r="C64" s="127" t="s">
        <v>244</v>
      </c>
      <c r="D64" s="128">
        <v>29</v>
      </c>
      <c r="E64" s="128">
        <v>2</v>
      </c>
      <c r="F64" s="128">
        <v>0</v>
      </c>
      <c r="G64" s="128">
        <v>0</v>
      </c>
      <c r="H64" s="128">
        <v>0</v>
      </c>
      <c r="I64" s="128">
        <v>2</v>
      </c>
      <c r="J64" s="203">
        <v>31</v>
      </c>
      <c r="K64" s="211">
        <v>6</v>
      </c>
      <c r="L64" s="109"/>
      <c r="M64" s="110"/>
    </row>
    <row r="65" spans="1:13" ht="18" customHeight="1" thickBot="1" x14ac:dyDescent="0.2">
      <c r="A65" s="269"/>
      <c r="B65" s="272"/>
      <c r="C65" s="111" t="s">
        <v>245</v>
      </c>
      <c r="D65" s="112">
        <v>10</v>
      </c>
      <c r="E65" s="112">
        <v>0</v>
      </c>
      <c r="F65" s="112">
        <v>0</v>
      </c>
      <c r="G65" s="112">
        <v>0</v>
      </c>
      <c r="H65" s="112">
        <v>0</v>
      </c>
      <c r="I65" s="112">
        <v>0</v>
      </c>
      <c r="J65" s="200">
        <v>10</v>
      </c>
      <c r="K65" s="208">
        <v>2</v>
      </c>
      <c r="L65" s="115"/>
      <c r="M65" s="114"/>
    </row>
    <row r="66" spans="1:13" ht="18" customHeight="1" thickBot="1" x14ac:dyDescent="0.2">
      <c r="A66" s="269"/>
      <c r="B66" s="273"/>
      <c r="C66" s="117" t="s">
        <v>246</v>
      </c>
      <c r="D66" s="118">
        <v>25</v>
      </c>
      <c r="E66" s="118">
        <v>1</v>
      </c>
      <c r="F66" s="118">
        <v>0</v>
      </c>
      <c r="G66" s="118">
        <v>0</v>
      </c>
      <c r="H66" s="118">
        <v>0</v>
      </c>
      <c r="I66" s="118">
        <v>1</v>
      </c>
      <c r="J66" s="201">
        <v>26</v>
      </c>
      <c r="K66" s="209">
        <v>0</v>
      </c>
      <c r="L66" s="119">
        <f>SUM(J64:J66)</f>
        <v>67</v>
      </c>
      <c r="M66" s="124"/>
    </row>
    <row r="67" spans="1:13" ht="18" customHeight="1" x14ac:dyDescent="0.15">
      <c r="A67" s="269"/>
      <c r="B67" s="271">
        <v>2</v>
      </c>
      <c r="C67" s="107" t="s">
        <v>247</v>
      </c>
      <c r="D67" s="108">
        <v>22</v>
      </c>
      <c r="E67" s="108">
        <v>0</v>
      </c>
      <c r="F67" s="108">
        <v>0</v>
      </c>
      <c r="G67" s="108">
        <v>0</v>
      </c>
      <c r="H67" s="108">
        <v>0</v>
      </c>
      <c r="I67" s="108">
        <v>0</v>
      </c>
      <c r="J67" s="199">
        <v>22</v>
      </c>
      <c r="K67" s="207">
        <v>7</v>
      </c>
      <c r="L67" s="109"/>
      <c r="M67" s="110"/>
    </row>
    <row r="68" spans="1:13" ht="18" customHeight="1" x14ac:dyDescent="0.15">
      <c r="A68" s="269"/>
      <c r="B68" s="272"/>
      <c r="C68" s="111" t="s">
        <v>248</v>
      </c>
      <c r="D68" s="112">
        <v>11</v>
      </c>
      <c r="E68" s="112">
        <v>0</v>
      </c>
      <c r="F68" s="112">
        <v>0</v>
      </c>
      <c r="G68" s="112">
        <v>0</v>
      </c>
      <c r="H68" s="112">
        <v>0</v>
      </c>
      <c r="I68" s="112">
        <v>0</v>
      </c>
      <c r="J68" s="200">
        <v>11</v>
      </c>
      <c r="K68" s="208">
        <v>0</v>
      </c>
      <c r="L68" s="113"/>
      <c r="M68" s="114"/>
    </row>
    <row r="69" spans="1:13" ht="18" customHeight="1" thickBot="1" x14ac:dyDescent="0.2">
      <c r="A69" s="269"/>
      <c r="B69" s="272"/>
      <c r="C69" s="111" t="s">
        <v>249</v>
      </c>
      <c r="D69" s="112">
        <v>14</v>
      </c>
      <c r="E69" s="112">
        <v>1</v>
      </c>
      <c r="F69" s="112">
        <v>0</v>
      </c>
      <c r="G69" s="112">
        <v>0</v>
      </c>
      <c r="H69" s="112">
        <v>-1</v>
      </c>
      <c r="I69" s="112">
        <v>0</v>
      </c>
      <c r="J69" s="200">
        <v>14</v>
      </c>
      <c r="K69" s="208">
        <v>3</v>
      </c>
      <c r="L69" s="115"/>
      <c r="M69" s="116"/>
    </row>
    <row r="70" spans="1:13" ht="18" customHeight="1" thickBot="1" x14ac:dyDescent="0.2">
      <c r="A70" s="270"/>
      <c r="B70" s="273"/>
      <c r="C70" s="117" t="s">
        <v>250</v>
      </c>
      <c r="D70" s="118">
        <v>5</v>
      </c>
      <c r="E70" s="118">
        <v>0</v>
      </c>
      <c r="F70" s="118">
        <v>0</v>
      </c>
      <c r="G70" s="118">
        <v>0</v>
      </c>
      <c r="H70" s="118">
        <v>0</v>
      </c>
      <c r="I70" s="118">
        <v>0</v>
      </c>
      <c r="J70" s="201">
        <v>5</v>
      </c>
      <c r="K70" s="209">
        <v>0</v>
      </c>
      <c r="L70" s="123">
        <f>SUM(J67:J70)</f>
        <v>52</v>
      </c>
      <c r="M70" s="215">
        <f>SUM(L66,L70)</f>
        <v>119</v>
      </c>
    </row>
    <row r="71" spans="1:13" ht="18" customHeight="1" x14ac:dyDescent="0.15">
      <c r="A71" s="268">
        <v>8</v>
      </c>
      <c r="B71" s="271">
        <v>1</v>
      </c>
      <c r="C71" s="107" t="s">
        <v>251</v>
      </c>
      <c r="D71" s="108">
        <v>39</v>
      </c>
      <c r="E71" s="108">
        <v>0</v>
      </c>
      <c r="F71" s="108">
        <v>0</v>
      </c>
      <c r="G71" s="108">
        <v>0</v>
      </c>
      <c r="H71" s="108">
        <v>-3</v>
      </c>
      <c r="I71" s="108">
        <v>-3</v>
      </c>
      <c r="J71" s="199">
        <v>36</v>
      </c>
      <c r="K71" s="207">
        <v>0</v>
      </c>
      <c r="L71" s="109"/>
      <c r="M71" s="110"/>
    </row>
    <row r="72" spans="1:13" ht="18" customHeight="1" x14ac:dyDescent="0.15">
      <c r="A72" s="269"/>
      <c r="B72" s="272"/>
      <c r="C72" s="111" t="s">
        <v>252</v>
      </c>
      <c r="D72" s="112">
        <v>23</v>
      </c>
      <c r="E72" s="112">
        <v>0</v>
      </c>
      <c r="F72" s="112">
        <v>0</v>
      </c>
      <c r="G72" s="112">
        <v>0</v>
      </c>
      <c r="H72" s="112">
        <v>0</v>
      </c>
      <c r="I72" s="112">
        <v>0</v>
      </c>
      <c r="J72" s="200">
        <v>23</v>
      </c>
      <c r="K72" s="208">
        <v>1</v>
      </c>
      <c r="L72" s="113"/>
      <c r="M72" s="114"/>
    </row>
    <row r="73" spans="1:13" ht="18" customHeight="1" x14ac:dyDescent="0.15">
      <c r="A73" s="269"/>
      <c r="B73" s="272"/>
      <c r="C73" s="111" t="s">
        <v>253</v>
      </c>
      <c r="D73" s="112">
        <v>32</v>
      </c>
      <c r="E73" s="112">
        <v>0</v>
      </c>
      <c r="F73" s="112">
        <v>0</v>
      </c>
      <c r="G73" s="112">
        <v>0</v>
      </c>
      <c r="H73" s="112">
        <v>-2</v>
      </c>
      <c r="I73" s="112">
        <v>-2</v>
      </c>
      <c r="J73" s="200">
        <v>30</v>
      </c>
      <c r="K73" s="208">
        <v>0</v>
      </c>
      <c r="L73" s="113"/>
      <c r="M73" s="114"/>
    </row>
    <row r="74" spans="1:13" ht="18" customHeight="1" x14ac:dyDescent="0.15">
      <c r="A74" s="269"/>
      <c r="B74" s="272"/>
      <c r="C74" s="111" t="s">
        <v>254</v>
      </c>
      <c r="D74" s="112">
        <v>10</v>
      </c>
      <c r="E74" s="112">
        <v>0</v>
      </c>
      <c r="F74" s="112">
        <v>0</v>
      </c>
      <c r="G74" s="112">
        <v>0</v>
      </c>
      <c r="H74" s="112">
        <v>0</v>
      </c>
      <c r="I74" s="112">
        <v>0</v>
      </c>
      <c r="J74" s="200">
        <v>10</v>
      </c>
      <c r="K74" s="208">
        <v>0</v>
      </c>
      <c r="L74" s="113"/>
      <c r="M74" s="114"/>
    </row>
    <row r="75" spans="1:13" ht="18" customHeight="1" thickBot="1" x14ac:dyDescent="0.2">
      <c r="A75" s="269"/>
      <c r="B75" s="272"/>
      <c r="C75" s="111" t="s">
        <v>255</v>
      </c>
      <c r="D75" s="112">
        <v>19</v>
      </c>
      <c r="E75" s="112">
        <v>0</v>
      </c>
      <c r="F75" s="112">
        <v>0</v>
      </c>
      <c r="G75" s="112">
        <v>0</v>
      </c>
      <c r="H75" s="112">
        <v>-1</v>
      </c>
      <c r="I75" s="112">
        <v>-1</v>
      </c>
      <c r="J75" s="200">
        <v>18</v>
      </c>
      <c r="K75" s="208">
        <v>5</v>
      </c>
      <c r="L75" s="115"/>
      <c r="M75" s="114"/>
    </row>
    <row r="76" spans="1:13" ht="18" customHeight="1" thickBot="1" x14ac:dyDescent="0.2">
      <c r="A76" s="269"/>
      <c r="B76" s="273"/>
      <c r="C76" s="121" t="s">
        <v>256</v>
      </c>
      <c r="D76" s="122">
        <v>14</v>
      </c>
      <c r="E76" s="122">
        <v>0</v>
      </c>
      <c r="F76" s="122">
        <v>0</v>
      </c>
      <c r="G76" s="122">
        <v>0</v>
      </c>
      <c r="H76" s="122">
        <v>0</v>
      </c>
      <c r="I76" s="122">
        <v>0</v>
      </c>
      <c r="J76" s="202">
        <v>14</v>
      </c>
      <c r="K76" s="210">
        <v>0</v>
      </c>
      <c r="L76" s="119">
        <f>SUM(J71:J76)</f>
        <v>131</v>
      </c>
      <c r="M76" s="124"/>
    </row>
    <row r="77" spans="1:13" ht="18" customHeight="1" x14ac:dyDescent="0.15">
      <c r="A77" s="269"/>
      <c r="B77" s="271">
        <v>2</v>
      </c>
      <c r="C77" s="107" t="s">
        <v>257</v>
      </c>
      <c r="D77" s="108">
        <v>33</v>
      </c>
      <c r="E77" s="108">
        <v>0</v>
      </c>
      <c r="F77" s="108">
        <v>0</v>
      </c>
      <c r="G77" s="108">
        <v>0</v>
      </c>
      <c r="H77" s="108">
        <v>0</v>
      </c>
      <c r="I77" s="108">
        <v>0</v>
      </c>
      <c r="J77" s="199">
        <v>33</v>
      </c>
      <c r="K77" s="207">
        <v>1</v>
      </c>
      <c r="L77" s="109"/>
      <c r="M77" s="110"/>
    </row>
    <row r="78" spans="1:13" ht="18" customHeight="1" x14ac:dyDescent="0.15">
      <c r="A78" s="269"/>
      <c r="B78" s="272"/>
      <c r="C78" s="111" t="s">
        <v>336</v>
      </c>
      <c r="D78" s="112">
        <v>19</v>
      </c>
      <c r="E78" s="112">
        <v>1</v>
      </c>
      <c r="F78" s="112">
        <v>0</v>
      </c>
      <c r="G78" s="112">
        <v>0</v>
      </c>
      <c r="H78" s="112">
        <v>0</v>
      </c>
      <c r="I78" s="112">
        <v>1</v>
      </c>
      <c r="J78" s="200">
        <v>20</v>
      </c>
      <c r="K78" s="208">
        <v>9</v>
      </c>
      <c r="L78" s="113"/>
      <c r="M78" s="114"/>
    </row>
    <row r="79" spans="1:13" ht="18" customHeight="1" thickBot="1" x14ac:dyDescent="0.2">
      <c r="A79" s="269"/>
      <c r="B79" s="272"/>
      <c r="C79" s="111" t="s">
        <v>259</v>
      </c>
      <c r="D79" s="112">
        <v>14</v>
      </c>
      <c r="E79" s="112">
        <v>0</v>
      </c>
      <c r="F79" s="112">
        <v>0</v>
      </c>
      <c r="G79" s="112">
        <v>0</v>
      </c>
      <c r="H79" s="112">
        <v>0</v>
      </c>
      <c r="I79" s="112">
        <v>0</v>
      </c>
      <c r="J79" s="200">
        <v>14</v>
      </c>
      <c r="K79" s="208">
        <v>2</v>
      </c>
      <c r="L79" s="115"/>
      <c r="M79" s="114"/>
    </row>
    <row r="80" spans="1:13" ht="18" customHeight="1" thickBot="1" x14ac:dyDescent="0.2">
      <c r="A80" s="269"/>
      <c r="B80" s="273"/>
      <c r="C80" s="117" t="s">
        <v>260</v>
      </c>
      <c r="D80" s="118">
        <v>18</v>
      </c>
      <c r="E80" s="118">
        <v>2</v>
      </c>
      <c r="F80" s="118">
        <v>0</v>
      </c>
      <c r="G80" s="118">
        <v>0</v>
      </c>
      <c r="H80" s="118">
        <v>0</v>
      </c>
      <c r="I80" s="118">
        <v>2</v>
      </c>
      <c r="J80" s="201">
        <v>20</v>
      </c>
      <c r="K80" s="209">
        <v>5</v>
      </c>
      <c r="L80" s="119">
        <f>SUM(J77:J80)</f>
        <v>87</v>
      </c>
      <c r="M80" s="124"/>
    </row>
    <row r="81" spans="1:13" ht="18" customHeight="1" x14ac:dyDescent="0.15">
      <c r="A81" s="269"/>
      <c r="B81" s="271">
        <v>3</v>
      </c>
      <c r="C81" s="107" t="s">
        <v>261</v>
      </c>
      <c r="D81" s="108">
        <v>18</v>
      </c>
      <c r="E81" s="108">
        <v>1</v>
      </c>
      <c r="F81" s="108">
        <v>0</v>
      </c>
      <c r="G81" s="108">
        <v>0</v>
      </c>
      <c r="H81" s="108">
        <v>0</v>
      </c>
      <c r="I81" s="108">
        <v>1</v>
      </c>
      <c r="J81" s="199">
        <v>19</v>
      </c>
      <c r="K81" s="207">
        <v>0</v>
      </c>
      <c r="L81" s="129"/>
      <c r="M81" s="130"/>
    </row>
    <row r="82" spans="1:13" ht="18" customHeight="1" x14ac:dyDescent="0.15">
      <c r="A82" s="269"/>
      <c r="B82" s="272"/>
      <c r="C82" s="111" t="s">
        <v>337</v>
      </c>
      <c r="D82" s="112">
        <v>22</v>
      </c>
      <c r="E82" s="112">
        <v>0</v>
      </c>
      <c r="F82" s="112">
        <v>0</v>
      </c>
      <c r="G82" s="112">
        <v>0</v>
      </c>
      <c r="H82" s="112">
        <v>0</v>
      </c>
      <c r="I82" s="112">
        <v>0</v>
      </c>
      <c r="J82" s="200">
        <v>22</v>
      </c>
      <c r="K82" s="208">
        <v>5</v>
      </c>
      <c r="L82" s="131"/>
      <c r="M82" s="132"/>
    </row>
    <row r="83" spans="1:13" ht="18" customHeight="1" x14ac:dyDescent="0.15">
      <c r="A83" s="269"/>
      <c r="B83" s="272"/>
      <c r="C83" s="111" t="s">
        <v>263</v>
      </c>
      <c r="D83" s="112">
        <v>6</v>
      </c>
      <c r="E83" s="112">
        <v>0</v>
      </c>
      <c r="F83" s="112">
        <v>0</v>
      </c>
      <c r="G83" s="112">
        <v>0</v>
      </c>
      <c r="H83" s="112">
        <v>0</v>
      </c>
      <c r="I83" s="112">
        <v>0</v>
      </c>
      <c r="J83" s="200">
        <v>6</v>
      </c>
      <c r="K83" s="208">
        <v>0</v>
      </c>
      <c r="L83" s="131"/>
      <c r="M83" s="132"/>
    </row>
    <row r="84" spans="1:13" ht="18" customHeight="1" thickBot="1" x14ac:dyDescent="0.2">
      <c r="A84" s="269"/>
      <c r="B84" s="272"/>
      <c r="C84" s="111" t="s">
        <v>338</v>
      </c>
      <c r="D84" s="112">
        <v>7</v>
      </c>
      <c r="E84" s="112">
        <v>0</v>
      </c>
      <c r="F84" s="112">
        <v>0</v>
      </c>
      <c r="G84" s="112">
        <v>0</v>
      </c>
      <c r="H84" s="112">
        <v>0</v>
      </c>
      <c r="I84" s="112">
        <v>0</v>
      </c>
      <c r="J84" s="200">
        <v>7</v>
      </c>
      <c r="K84" s="208">
        <v>3</v>
      </c>
      <c r="L84" s="133"/>
      <c r="M84" s="134"/>
    </row>
    <row r="85" spans="1:13" ht="18" customHeight="1" thickBot="1" x14ac:dyDescent="0.2">
      <c r="A85" s="270"/>
      <c r="B85" s="273"/>
      <c r="C85" s="117" t="s">
        <v>265</v>
      </c>
      <c r="D85" s="118">
        <v>4</v>
      </c>
      <c r="E85" s="118">
        <v>0</v>
      </c>
      <c r="F85" s="118">
        <v>0</v>
      </c>
      <c r="G85" s="118">
        <v>0</v>
      </c>
      <c r="H85" s="118">
        <v>0</v>
      </c>
      <c r="I85" s="118">
        <v>0</v>
      </c>
      <c r="J85" s="201">
        <v>4</v>
      </c>
      <c r="K85" s="209">
        <v>0</v>
      </c>
      <c r="L85" s="123">
        <f>SUM(J81:J85)</f>
        <v>58</v>
      </c>
      <c r="M85" s="215">
        <f>SUM(L76,L80,L85)</f>
        <v>276</v>
      </c>
    </row>
    <row r="86" spans="1:13" ht="18" customHeight="1" x14ac:dyDescent="0.15">
      <c r="A86" s="268">
        <v>9</v>
      </c>
      <c r="B86" s="271">
        <v>1</v>
      </c>
      <c r="C86" s="107" t="s">
        <v>266</v>
      </c>
      <c r="D86" s="108">
        <v>30</v>
      </c>
      <c r="E86" s="108">
        <v>0</v>
      </c>
      <c r="F86" s="108">
        <v>0</v>
      </c>
      <c r="G86" s="108">
        <v>0</v>
      </c>
      <c r="H86" s="108">
        <v>0</v>
      </c>
      <c r="I86" s="108">
        <v>0</v>
      </c>
      <c r="J86" s="199">
        <v>30</v>
      </c>
      <c r="K86" s="207">
        <v>0</v>
      </c>
      <c r="L86" s="109"/>
      <c r="M86" s="110"/>
    </row>
    <row r="87" spans="1:13" ht="18" customHeight="1" x14ac:dyDescent="0.15">
      <c r="A87" s="269"/>
      <c r="B87" s="272"/>
      <c r="C87" s="111" t="s">
        <v>267</v>
      </c>
      <c r="D87" s="112">
        <v>52</v>
      </c>
      <c r="E87" s="112">
        <v>0</v>
      </c>
      <c r="F87" s="112">
        <v>0</v>
      </c>
      <c r="G87" s="112">
        <v>0</v>
      </c>
      <c r="H87" s="112">
        <v>0</v>
      </c>
      <c r="I87" s="112">
        <v>0</v>
      </c>
      <c r="J87" s="200">
        <v>52</v>
      </c>
      <c r="K87" s="208">
        <v>1</v>
      </c>
      <c r="L87" s="113"/>
      <c r="M87" s="114"/>
    </row>
    <row r="88" spans="1:13" ht="18" customHeight="1" x14ac:dyDescent="0.15">
      <c r="A88" s="269"/>
      <c r="B88" s="272"/>
      <c r="C88" s="111" t="s">
        <v>268</v>
      </c>
      <c r="D88" s="112">
        <v>18</v>
      </c>
      <c r="E88" s="112">
        <v>0</v>
      </c>
      <c r="F88" s="112">
        <v>0</v>
      </c>
      <c r="G88" s="112">
        <v>0</v>
      </c>
      <c r="H88" s="112">
        <v>0</v>
      </c>
      <c r="I88" s="112">
        <v>0</v>
      </c>
      <c r="J88" s="200">
        <v>18</v>
      </c>
      <c r="K88" s="208">
        <v>6</v>
      </c>
      <c r="L88" s="113"/>
      <c r="M88" s="114"/>
    </row>
    <row r="89" spans="1:13" ht="18" customHeight="1" x14ac:dyDescent="0.15">
      <c r="A89" s="269"/>
      <c r="B89" s="272"/>
      <c r="C89" s="111" t="s">
        <v>269</v>
      </c>
      <c r="D89" s="112">
        <v>21</v>
      </c>
      <c r="E89" s="112">
        <v>0</v>
      </c>
      <c r="F89" s="112">
        <v>0</v>
      </c>
      <c r="G89" s="112">
        <v>0</v>
      </c>
      <c r="H89" s="112">
        <v>0</v>
      </c>
      <c r="I89" s="112">
        <v>0</v>
      </c>
      <c r="J89" s="200">
        <v>21</v>
      </c>
      <c r="K89" s="208">
        <v>0</v>
      </c>
      <c r="L89" s="113"/>
      <c r="M89" s="114"/>
    </row>
    <row r="90" spans="1:13" ht="18" customHeight="1" thickBot="1" x14ac:dyDescent="0.2">
      <c r="A90" s="269"/>
      <c r="B90" s="272"/>
      <c r="C90" s="111" t="s">
        <v>270</v>
      </c>
      <c r="D90" s="112">
        <v>35</v>
      </c>
      <c r="E90" s="112">
        <v>0</v>
      </c>
      <c r="F90" s="112">
        <v>0</v>
      </c>
      <c r="G90" s="112">
        <v>0</v>
      </c>
      <c r="H90" s="112">
        <v>0</v>
      </c>
      <c r="I90" s="112">
        <v>0</v>
      </c>
      <c r="J90" s="200">
        <v>35</v>
      </c>
      <c r="K90" s="208">
        <v>13</v>
      </c>
      <c r="L90" s="115"/>
      <c r="M90" s="114"/>
    </row>
    <row r="91" spans="1:13" ht="18" customHeight="1" thickBot="1" x14ac:dyDescent="0.2">
      <c r="A91" s="269"/>
      <c r="B91" s="273"/>
      <c r="C91" s="121" t="s">
        <v>271</v>
      </c>
      <c r="D91" s="122">
        <v>1</v>
      </c>
      <c r="E91" s="122">
        <v>0</v>
      </c>
      <c r="F91" s="122">
        <v>0</v>
      </c>
      <c r="G91" s="122">
        <v>0</v>
      </c>
      <c r="H91" s="122">
        <v>0</v>
      </c>
      <c r="I91" s="122">
        <v>0</v>
      </c>
      <c r="J91" s="202">
        <v>1</v>
      </c>
      <c r="K91" s="210">
        <v>0</v>
      </c>
      <c r="L91" s="119">
        <f>SUM(J86:J91)</f>
        <v>157</v>
      </c>
      <c r="M91" s="124"/>
    </row>
    <row r="92" spans="1:13" ht="18" customHeight="1" x14ac:dyDescent="0.15">
      <c r="A92" s="269"/>
      <c r="B92" s="271">
        <v>2</v>
      </c>
      <c r="C92" s="107" t="s">
        <v>272</v>
      </c>
      <c r="D92" s="108">
        <v>16</v>
      </c>
      <c r="E92" s="108">
        <v>0</v>
      </c>
      <c r="F92" s="108">
        <v>0</v>
      </c>
      <c r="G92" s="108">
        <v>0</v>
      </c>
      <c r="H92" s="108">
        <v>0</v>
      </c>
      <c r="I92" s="108">
        <v>0</v>
      </c>
      <c r="J92" s="199">
        <v>16</v>
      </c>
      <c r="K92" s="207">
        <v>1</v>
      </c>
      <c r="L92" s="109"/>
      <c r="M92" s="110"/>
    </row>
    <row r="93" spans="1:13" ht="18" customHeight="1" x14ac:dyDescent="0.15">
      <c r="A93" s="269"/>
      <c r="B93" s="272"/>
      <c r="C93" s="111" t="s">
        <v>273</v>
      </c>
      <c r="D93" s="112">
        <v>34</v>
      </c>
      <c r="E93" s="112">
        <v>0</v>
      </c>
      <c r="F93" s="112">
        <v>0</v>
      </c>
      <c r="G93" s="112">
        <v>0</v>
      </c>
      <c r="H93" s="112">
        <v>0</v>
      </c>
      <c r="I93" s="112">
        <v>0</v>
      </c>
      <c r="J93" s="200">
        <v>34</v>
      </c>
      <c r="K93" s="208">
        <v>2</v>
      </c>
      <c r="L93" s="113"/>
      <c r="M93" s="114"/>
    </row>
    <row r="94" spans="1:13" ht="18" customHeight="1" x14ac:dyDescent="0.15">
      <c r="A94" s="269"/>
      <c r="B94" s="272"/>
      <c r="C94" s="111" t="s">
        <v>274</v>
      </c>
      <c r="D94" s="112">
        <v>20</v>
      </c>
      <c r="E94" s="112">
        <v>0</v>
      </c>
      <c r="F94" s="112">
        <v>0</v>
      </c>
      <c r="G94" s="112">
        <v>0</v>
      </c>
      <c r="H94" s="112">
        <v>0</v>
      </c>
      <c r="I94" s="112">
        <v>0</v>
      </c>
      <c r="J94" s="200">
        <v>20</v>
      </c>
      <c r="K94" s="208">
        <v>0</v>
      </c>
      <c r="L94" s="113"/>
      <c r="M94" s="114"/>
    </row>
    <row r="95" spans="1:13" ht="18" customHeight="1" x14ac:dyDescent="0.15">
      <c r="A95" s="269"/>
      <c r="B95" s="272"/>
      <c r="C95" s="135" t="s">
        <v>275</v>
      </c>
      <c r="D95" s="112">
        <v>33</v>
      </c>
      <c r="E95" s="112">
        <v>0</v>
      </c>
      <c r="F95" s="112">
        <v>0</v>
      </c>
      <c r="G95" s="112">
        <v>0</v>
      </c>
      <c r="H95" s="112">
        <v>0</v>
      </c>
      <c r="I95" s="112">
        <v>0</v>
      </c>
      <c r="J95" s="200">
        <v>33</v>
      </c>
      <c r="K95" s="208">
        <v>15</v>
      </c>
      <c r="L95" s="136"/>
      <c r="M95" s="137"/>
    </row>
    <row r="96" spans="1:13" ht="18" customHeight="1" thickBot="1" x14ac:dyDescent="0.2">
      <c r="A96" s="269"/>
      <c r="B96" s="272"/>
      <c r="C96" s="111" t="s">
        <v>276</v>
      </c>
      <c r="D96" s="112">
        <v>10</v>
      </c>
      <c r="E96" s="112">
        <v>0</v>
      </c>
      <c r="F96" s="112">
        <v>0</v>
      </c>
      <c r="G96" s="112">
        <v>0</v>
      </c>
      <c r="H96" s="112">
        <v>0</v>
      </c>
      <c r="I96" s="112">
        <v>0</v>
      </c>
      <c r="J96" s="200">
        <v>10</v>
      </c>
      <c r="K96" s="208">
        <v>0</v>
      </c>
      <c r="L96" s="115"/>
      <c r="M96" s="114"/>
    </row>
    <row r="97" spans="1:13" ht="18" customHeight="1" thickBot="1" x14ac:dyDescent="0.2">
      <c r="A97" s="269"/>
      <c r="B97" s="273"/>
      <c r="C97" s="117" t="s">
        <v>277</v>
      </c>
      <c r="D97" s="118">
        <v>26</v>
      </c>
      <c r="E97" s="118">
        <v>0</v>
      </c>
      <c r="F97" s="118">
        <v>0</v>
      </c>
      <c r="G97" s="118">
        <v>0</v>
      </c>
      <c r="H97" s="118">
        <v>0</v>
      </c>
      <c r="I97" s="118">
        <v>0</v>
      </c>
      <c r="J97" s="201">
        <v>26</v>
      </c>
      <c r="K97" s="209">
        <v>4</v>
      </c>
      <c r="L97" s="119">
        <f>SUM(J92:J97)</f>
        <v>139</v>
      </c>
      <c r="M97" s="124"/>
    </row>
    <row r="98" spans="1:13" ht="18" customHeight="1" x14ac:dyDescent="0.15">
      <c r="A98" s="269"/>
      <c r="B98" s="271">
        <v>3</v>
      </c>
      <c r="C98" s="107" t="s">
        <v>278</v>
      </c>
      <c r="D98" s="108">
        <v>63</v>
      </c>
      <c r="E98" s="108">
        <v>2</v>
      </c>
      <c r="F98" s="108">
        <v>0</v>
      </c>
      <c r="G98" s="108">
        <v>0</v>
      </c>
      <c r="H98" s="108">
        <v>-1</v>
      </c>
      <c r="I98" s="108">
        <v>1</v>
      </c>
      <c r="J98" s="199">
        <v>64</v>
      </c>
      <c r="K98" s="207">
        <v>0</v>
      </c>
      <c r="L98" s="109"/>
      <c r="M98" s="110"/>
    </row>
    <row r="99" spans="1:13" ht="18" customHeight="1" x14ac:dyDescent="0.15">
      <c r="A99" s="269"/>
      <c r="B99" s="272"/>
      <c r="C99" s="111" t="s">
        <v>279</v>
      </c>
      <c r="D99" s="112">
        <v>35</v>
      </c>
      <c r="E99" s="112">
        <v>0</v>
      </c>
      <c r="F99" s="112">
        <v>0</v>
      </c>
      <c r="G99" s="112">
        <v>0</v>
      </c>
      <c r="H99" s="112">
        <v>0</v>
      </c>
      <c r="I99" s="112">
        <v>0</v>
      </c>
      <c r="J99" s="200">
        <v>35</v>
      </c>
      <c r="K99" s="208">
        <v>0</v>
      </c>
      <c r="L99" s="113"/>
      <c r="M99" s="114"/>
    </row>
    <row r="100" spans="1:13" ht="18" customHeight="1" x14ac:dyDescent="0.15">
      <c r="A100" s="269"/>
      <c r="B100" s="272"/>
      <c r="C100" s="111" t="s">
        <v>280</v>
      </c>
      <c r="D100" s="112">
        <v>35</v>
      </c>
      <c r="E100" s="112">
        <v>0</v>
      </c>
      <c r="F100" s="112">
        <v>0</v>
      </c>
      <c r="G100" s="112">
        <v>0</v>
      </c>
      <c r="H100" s="112">
        <v>-1</v>
      </c>
      <c r="I100" s="112">
        <v>-1</v>
      </c>
      <c r="J100" s="200">
        <v>34</v>
      </c>
      <c r="K100" s="208">
        <v>0</v>
      </c>
      <c r="L100" s="113"/>
      <c r="M100" s="114"/>
    </row>
    <row r="101" spans="1:13" ht="18" customHeight="1" thickBot="1" x14ac:dyDescent="0.2">
      <c r="A101" s="269"/>
      <c r="B101" s="272"/>
      <c r="C101" s="111" t="s">
        <v>281</v>
      </c>
      <c r="D101" s="112">
        <v>9</v>
      </c>
      <c r="E101" s="112">
        <v>0</v>
      </c>
      <c r="F101" s="112">
        <v>0</v>
      </c>
      <c r="G101" s="112">
        <v>0</v>
      </c>
      <c r="H101" s="112">
        <v>0</v>
      </c>
      <c r="I101" s="112">
        <v>0</v>
      </c>
      <c r="J101" s="200">
        <v>9</v>
      </c>
      <c r="K101" s="208">
        <v>0</v>
      </c>
      <c r="L101" s="115"/>
      <c r="M101" s="116"/>
    </row>
    <row r="102" spans="1:13" ht="18" customHeight="1" thickBot="1" x14ac:dyDescent="0.2">
      <c r="A102" s="270"/>
      <c r="B102" s="273"/>
      <c r="C102" s="117" t="s">
        <v>282</v>
      </c>
      <c r="D102" s="118">
        <v>30</v>
      </c>
      <c r="E102" s="118">
        <v>0</v>
      </c>
      <c r="F102" s="118">
        <v>0</v>
      </c>
      <c r="G102" s="118">
        <v>0</v>
      </c>
      <c r="H102" s="118">
        <v>-1</v>
      </c>
      <c r="I102" s="118">
        <v>-1</v>
      </c>
      <c r="J102" s="201">
        <v>29</v>
      </c>
      <c r="K102" s="209">
        <v>0</v>
      </c>
      <c r="L102" s="123">
        <f>SUM(J98:J102)</f>
        <v>171</v>
      </c>
      <c r="M102" s="215">
        <f>SUM(L91,L97,L102)</f>
        <v>467</v>
      </c>
    </row>
    <row r="103" spans="1:13" ht="18" customHeight="1" x14ac:dyDescent="0.15">
      <c r="A103" s="268">
        <v>10</v>
      </c>
      <c r="B103" s="271">
        <v>1</v>
      </c>
      <c r="C103" s="107" t="s">
        <v>283</v>
      </c>
      <c r="D103" s="108">
        <v>27</v>
      </c>
      <c r="E103" s="108">
        <v>1</v>
      </c>
      <c r="F103" s="108">
        <v>0</v>
      </c>
      <c r="G103" s="108">
        <v>0</v>
      </c>
      <c r="H103" s="108">
        <v>0</v>
      </c>
      <c r="I103" s="108">
        <v>1</v>
      </c>
      <c r="J103" s="199">
        <v>28</v>
      </c>
      <c r="K103" s="207">
        <v>7</v>
      </c>
      <c r="L103" s="109"/>
      <c r="M103" s="110"/>
    </row>
    <row r="104" spans="1:13" ht="18" customHeight="1" thickBot="1" x14ac:dyDescent="0.2">
      <c r="A104" s="269"/>
      <c r="B104" s="272"/>
      <c r="C104" s="111" t="s">
        <v>284</v>
      </c>
      <c r="D104" s="112">
        <v>18</v>
      </c>
      <c r="E104" s="112">
        <v>0</v>
      </c>
      <c r="F104" s="112">
        <v>0</v>
      </c>
      <c r="G104" s="112">
        <v>0</v>
      </c>
      <c r="H104" s="112">
        <v>-1</v>
      </c>
      <c r="I104" s="112">
        <v>-1</v>
      </c>
      <c r="J104" s="200">
        <v>17</v>
      </c>
      <c r="K104" s="208">
        <v>3</v>
      </c>
      <c r="L104" s="115"/>
      <c r="M104" s="114"/>
    </row>
    <row r="105" spans="1:13" ht="18" customHeight="1" thickBot="1" x14ac:dyDescent="0.2">
      <c r="A105" s="269"/>
      <c r="B105" s="273"/>
      <c r="C105" s="117" t="s">
        <v>339</v>
      </c>
      <c r="D105" s="118">
        <v>18</v>
      </c>
      <c r="E105" s="118">
        <v>0</v>
      </c>
      <c r="F105" s="118">
        <v>0</v>
      </c>
      <c r="G105" s="118">
        <v>0</v>
      </c>
      <c r="H105" s="118">
        <v>0</v>
      </c>
      <c r="I105" s="118">
        <v>0</v>
      </c>
      <c r="J105" s="201">
        <v>18</v>
      </c>
      <c r="K105" s="209">
        <v>2</v>
      </c>
      <c r="L105" s="119">
        <f>SUM(J103:J105)</f>
        <v>63</v>
      </c>
      <c r="M105" s="124"/>
    </row>
    <row r="106" spans="1:13" ht="18" customHeight="1" x14ac:dyDescent="0.15">
      <c r="A106" s="269"/>
      <c r="B106" s="271">
        <v>2</v>
      </c>
      <c r="C106" s="107" t="s">
        <v>286</v>
      </c>
      <c r="D106" s="108">
        <v>32</v>
      </c>
      <c r="E106" s="108">
        <v>0</v>
      </c>
      <c r="F106" s="108">
        <v>0</v>
      </c>
      <c r="G106" s="108">
        <v>0</v>
      </c>
      <c r="H106" s="108">
        <v>0</v>
      </c>
      <c r="I106" s="108">
        <v>0</v>
      </c>
      <c r="J106" s="199">
        <v>32</v>
      </c>
      <c r="K106" s="207">
        <v>12</v>
      </c>
      <c r="L106" s="109"/>
      <c r="M106" s="110"/>
    </row>
    <row r="107" spans="1:13" ht="18" customHeight="1" x14ac:dyDescent="0.15">
      <c r="A107" s="269"/>
      <c r="B107" s="272"/>
      <c r="C107" s="111" t="s">
        <v>287</v>
      </c>
      <c r="D107" s="112">
        <v>27</v>
      </c>
      <c r="E107" s="112">
        <v>0</v>
      </c>
      <c r="F107" s="112">
        <v>0</v>
      </c>
      <c r="G107" s="112">
        <v>0</v>
      </c>
      <c r="H107" s="112">
        <v>0</v>
      </c>
      <c r="I107" s="112">
        <v>0</v>
      </c>
      <c r="J107" s="200">
        <v>27</v>
      </c>
      <c r="K107" s="208">
        <v>3</v>
      </c>
      <c r="L107" s="113"/>
      <c r="M107" s="114"/>
    </row>
    <row r="108" spans="1:13" ht="18" customHeight="1" x14ac:dyDescent="0.15">
      <c r="A108" s="269"/>
      <c r="B108" s="272"/>
      <c r="C108" s="111" t="s">
        <v>288</v>
      </c>
      <c r="D108" s="112">
        <v>56</v>
      </c>
      <c r="E108" s="112">
        <v>0</v>
      </c>
      <c r="F108" s="112">
        <v>0</v>
      </c>
      <c r="G108" s="112">
        <v>0</v>
      </c>
      <c r="H108" s="112">
        <v>0</v>
      </c>
      <c r="I108" s="112">
        <v>0</v>
      </c>
      <c r="J108" s="200">
        <v>56</v>
      </c>
      <c r="K108" s="208">
        <v>9</v>
      </c>
      <c r="L108" s="113"/>
      <c r="M108" s="116"/>
    </row>
    <row r="109" spans="1:13" ht="18" customHeight="1" thickBot="1" x14ac:dyDescent="0.2">
      <c r="A109" s="269"/>
      <c r="B109" s="272"/>
      <c r="C109" s="111" t="s">
        <v>289</v>
      </c>
      <c r="D109" s="112">
        <v>12</v>
      </c>
      <c r="E109" s="112">
        <v>0</v>
      </c>
      <c r="F109" s="112">
        <v>0</v>
      </c>
      <c r="G109" s="112">
        <v>0</v>
      </c>
      <c r="H109" s="112">
        <v>-1</v>
      </c>
      <c r="I109" s="112">
        <v>-1</v>
      </c>
      <c r="J109" s="200">
        <v>11</v>
      </c>
      <c r="K109" s="208">
        <v>2</v>
      </c>
      <c r="L109" s="138"/>
      <c r="M109" s="139"/>
    </row>
    <row r="110" spans="1:13" ht="18" customHeight="1" thickBot="1" x14ac:dyDescent="0.2">
      <c r="A110" s="270"/>
      <c r="B110" s="273"/>
      <c r="C110" s="121" t="s">
        <v>290</v>
      </c>
      <c r="D110" s="122">
        <v>20</v>
      </c>
      <c r="E110" s="122">
        <v>0</v>
      </c>
      <c r="F110" s="122">
        <v>0</v>
      </c>
      <c r="G110" s="122">
        <v>0</v>
      </c>
      <c r="H110" s="122">
        <v>-1</v>
      </c>
      <c r="I110" s="122">
        <v>-1</v>
      </c>
      <c r="J110" s="202">
        <v>19</v>
      </c>
      <c r="K110" s="210">
        <v>2</v>
      </c>
      <c r="L110" s="119">
        <f>SUM(J106:J110)</f>
        <v>145</v>
      </c>
      <c r="M110" s="215">
        <f>SUM(L105,L110)</f>
        <v>208</v>
      </c>
    </row>
    <row r="111" spans="1:13" ht="18" customHeight="1" x14ac:dyDescent="0.15">
      <c r="A111" s="268">
        <v>11</v>
      </c>
      <c r="B111" s="271">
        <v>1</v>
      </c>
      <c r="C111" s="107" t="s">
        <v>291</v>
      </c>
      <c r="D111" s="108">
        <v>23</v>
      </c>
      <c r="E111" s="108">
        <v>1</v>
      </c>
      <c r="F111" s="108">
        <v>0</v>
      </c>
      <c r="G111" s="108">
        <v>0</v>
      </c>
      <c r="H111" s="108">
        <v>-1</v>
      </c>
      <c r="I111" s="108">
        <v>0</v>
      </c>
      <c r="J111" s="199">
        <v>23</v>
      </c>
      <c r="K111" s="207">
        <v>4</v>
      </c>
      <c r="L111" s="109"/>
      <c r="M111" s="110"/>
    </row>
    <row r="112" spans="1:13" ht="18" customHeight="1" thickBot="1" x14ac:dyDescent="0.2">
      <c r="A112" s="269"/>
      <c r="B112" s="272"/>
      <c r="C112" s="111" t="s">
        <v>292</v>
      </c>
      <c r="D112" s="112">
        <v>14</v>
      </c>
      <c r="E112" s="112">
        <v>0</v>
      </c>
      <c r="F112" s="112">
        <v>0</v>
      </c>
      <c r="G112" s="112">
        <v>0</v>
      </c>
      <c r="H112" s="112">
        <v>0</v>
      </c>
      <c r="I112" s="112">
        <v>0</v>
      </c>
      <c r="J112" s="200">
        <v>14</v>
      </c>
      <c r="K112" s="208">
        <v>7</v>
      </c>
      <c r="L112" s="115"/>
      <c r="M112" s="114"/>
    </row>
    <row r="113" spans="1:13" ht="18" customHeight="1" thickBot="1" x14ac:dyDescent="0.2">
      <c r="A113" s="269"/>
      <c r="B113" s="273"/>
      <c r="C113" s="117" t="s">
        <v>340</v>
      </c>
      <c r="D113" s="118">
        <v>36</v>
      </c>
      <c r="E113" s="118">
        <v>2</v>
      </c>
      <c r="F113" s="118">
        <v>0</v>
      </c>
      <c r="G113" s="118">
        <v>0</v>
      </c>
      <c r="H113" s="118">
        <v>0</v>
      </c>
      <c r="I113" s="118">
        <v>2</v>
      </c>
      <c r="J113" s="201">
        <v>38</v>
      </c>
      <c r="K113" s="209">
        <v>22</v>
      </c>
      <c r="L113" s="119">
        <f>SUM(J111:J113)</f>
        <v>75</v>
      </c>
      <c r="M113" s="124"/>
    </row>
    <row r="114" spans="1:13" ht="18" customHeight="1" x14ac:dyDescent="0.15">
      <c r="A114" s="269"/>
      <c r="B114" s="271">
        <v>2</v>
      </c>
      <c r="C114" s="107" t="s">
        <v>341</v>
      </c>
      <c r="D114" s="108">
        <v>60</v>
      </c>
      <c r="E114" s="108">
        <v>0</v>
      </c>
      <c r="F114" s="108">
        <v>0</v>
      </c>
      <c r="G114" s="108">
        <v>0</v>
      </c>
      <c r="H114" s="108">
        <v>0</v>
      </c>
      <c r="I114" s="108">
        <v>0</v>
      </c>
      <c r="J114" s="199">
        <v>60</v>
      </c>
      <c r="K114" s="207">
        <v>3</v>
      </c>
      <c r="L114" s="109"/>
      <c r="M114" s="110"/>
    </row>
    <row r="115" spans="1:13" ht="18" customHeight="1" x14ac:dyDescent="0.15">
      <c r="A115" s="269"/>
      <c r="B115" s="272"/>
      <c r="C115" s="111" t="s">
        <v>342</v>
      </c>
      <c r="D115" s="112">
        <v>101</v>
      </c>
      <c r="E115" s="112">
        <v>0</v>
      </c>
      <c r="F115" s="112">
        <v>0</v>
      </c>
      <c r="G115" s="112">
        <v>0</v>
      </c>
      <c r="H115" s="112">
        <v>-3</v>
      </c>
      <c r="I115" s="112">
        <v>-3</v>
      </c>
      <c r="J115" s="200">
        <v>98</v>
      </c>
      <c r="K115" s="208">
        <v>11</v>
      </c>
      <c r="L115" s="113"/>
      <c r="M115" s="114"/>
    </row>
    <row r="116" spans="1:13" ht="18" customHeight="1" thickBot="1" x14ac:dyDescent="0.2">
      <c r="A116" s="269"/>
      <c r="B116" s="272"/>
      <c r="C116" s="111" t="s">
        <v>343</v>
      </c>
      <c r="D116" s="112">
        <v>34</v>
      </c>
      <c r="E116" s="112">
        <v>0</v>
      </c>
      <c r="F116" s="112">
        <v>0</v>
      </c>
      <c r="G116" s="112">
        <v>0</v>
      </c>
      <c r="H116" s="112">
        <v>0</v>
      </c>
      <c r="I116" s="112">
        <v>0</v>
      </c>
      <c r="J116" s="200">
        <v>34</v>
      </c>
      <c r="K116" s="208">
        <v>4</v>
      </c>
      <c r="L116" s="115"/>
      <c r="M116" s="116"/>
    </row>
    <row r="117" spans="1:13" ht="18" customHeight="1" thickBot="1" x14ac:dyDescent="0.2">
      <c r="A117" s="270"/>
      <c r="B117" s="273"/>
      <c r="C117" s="117" t="s">
        <v>297</v>
      </c>
      <c r="D117" s="118">
        <v>12</v>
      </c>
      <c r="E117" s="118">
        <v>0</v>
      </c>
      <c r="F117" s="118">
        <v>0</v>
      </c>
      <c r="G117" s="118">
        <v>0</v>
      </c>
      <c r="H117" s="118">
        <v>0</v>
      </c>
      <c r="I117" s="118">
        <v>0</v>
      </c>
      <c r="J117" s="201">
        <v>12</v>
      </c>
      <c r="K117" s="209">
        <v>0</v>
      </c>
      <c r="L117" s="119">
        <f>SUM(J114:J117)</f>
        <v>204</v>
      </c>
      <c r="M117" s="215">
        <f>SUM(L113,L117)</f>
        <v>279</v>
      </c>
    </row>
    <row r="118" spans="1:13" ht="18" customHeight="1" x14ac:dyDescent="0.15">
      <c r="A118" s="268">
        <v>12</v>
      </c>
      <c r="B118" s="271">
        <v>1</v>
      </c>
      <c r="C118" s="107" t="s">
        <v>344</v>
      </c>
      <c r="D118" s="108">
        <v>26</v>
      </c>
      <c r="E118" s="108">
        <v>0</v>
      </c>
      <c r="F118" s="108">
        <v>0</v>
      </c>
      <c r="G118" s="108">
        <v>0</v>
      </c>
      <c r="H118" s="108">
        <v>0</v>
      </c>
      <c r="I118" s="108">
        <v>0</v>
      </c>
      <c r="J118" s="199">
        <v>26</v>
      </c>
      <c r="K118" s="207">
        <v>9</v>
      </c>
      <c r="L118" s="109"/>
      <c r="M118" s="110"/>
    </row>
    <row r="119" spans="1:13" ht="18" customHeight="1" thickBot="1" x14ac:dyDescent="0.2">
      <c r="A119" s="269"/>
      <c r="B119" s="272"/>
      <c r="C119" s="111" t="s">
        <v>299</v>
      </c>
      <c r="D119" s="112">
        <v>10</v>
      </c>
      <c r="E119" s="112">
        <v>0</v>
      </c>
      <c r="F119" s="112">
        <v>0</v>
      </c>
      <c r="G119" s="112">
        <v>0</v>
      </c>
      <c r="H119" s="112">
        <v>0</v>
      </c>
      <c r="I119" s="112">
        <v>0</v>
      </c>
      <c r="J119" s="200">
        <v>10</v>
      </c>
      <c r="K119" s="208">
        <v>2</v>
      </c>
      <c r="L119" s="115"/>
      <c r="M119" s="114"/>
    </row>
    <row r="120" spans="1:13" ht="18" customHeight="1" thickBot="1" x14ac:dyDescent="0.2">
      <c r="A120" s="269"/>
      <c r="B120" s="273"/>
      <c r="C120" s="117" t="s">
        <v>345</v>
      </c>
      <c r="D120" s="118">
        <v>10</v>
      </c>
      <c r="E120" s="118">
        <v>0</v>
      </c>
      <c r="F120" s="118">
        <v>0</v>
      </c>
      <c r="G120" s="118">
        <v>0</v>
      </c>
      <c r="H120" s="118">
        <v>0</v>
      </c>
      <c r="I120" s="118">
        <v>0</v>
      </c>
      <c r="J120" s="201">
        <v>10</v>
      </c>
      <c r="K120" s="209">
        <v>0</v>
      </c>
      <c r="L120" s="119">
        <f>SUM(J118:J120)</f>
        <v>46</v>
      </c>
      <c r="M120" s="124"/>
    </row>
    <row r="121" spans="1:13" ht="18" customHeight="1" x14ac:dyDescent="0.15">
      <c r="A121" s="269"/>
      <c r="B121" s="271">
        <v>2</v>
      </c>
      <c r="C121" s="107" t="s">
        <v>301</v>
      </c>
      <c r="D121" s="108">
        <v>11</v>
      </c>
      <c r="E121" s="108">
        <v>0</v>
      </c>
      <c r="F121" s="108">
        <v>0</v>
      </c>
      <c r="G121" s="108">
        <v>0</v>
      </c>
      <c r="H121" s="108">
        <v>0</v>
      </c>
      <c r="I121" s="108">
        <v>0</v>
      </c>
      <c r="J121" s="199">
        <v>11</v>
      </c>
      <c r="K121" s="207">
        <v>2</v>
      </c>
      <c r="L121" s="109"/>
      <c r="M121" s="110"/>
    </row>
    <row r="122" spans="1:13" ht="18" customHeight="1" thickBot="1" x14ac:dyDescent="0.2">
      <c r="A122" s="269"/>
      <c r="B122" s="272"/>
      <c r="C122" s="111" t="s">
        <v>346</v>
      </c>
      <c r="D122" s="112">
        <v>17</v>
      </c>
      <c r="E122" s="112">
        <v>0</v>
      </c>
      <c r="F122" s="112">
        <v>0</v>
      </c>
      <c r="G122" s="112">
        <v>0</v>
      </c>
      <c r="H122" s="112">
        <v>0</v>
      </c>
      <c r="I122" s="112">
        <v>0</v>
      </c>
      <c r="J122" s="200">
        <v>17</v>
      </c>
      <c r="K122" s="208">
        <v>0</v>
      </c>
      <c r="L122" s="115"/>
      <c r="M122" s="116"/>
    </row>
    <row r="123" spans="1:13" ht="18" customHeight="1" thickBot="1" x14ac:dyDescent="0.2">
      <c r="A123" s="270"/>
      <c r="B123" s="273"/>
      <c r="C123" s="117" t="s">
        <v>303</v>
      </c>
      <c r="D123" s="118">
        <v>7</v>
      </c>
      <c r="E123" s="118">
        <v>0</v>
      </c>
      <c r="F123" s="118">
        <v>0</v>
      </c>
      <c r="G123" s="118">
        <v>0</v>
      </c>
      <c r="H123" s="118">
        <v>0</v>
      </c>
      <c r="I123" s="118">
        <v>0</v>
      </c>
      <c r="J123" s="201">
        <v>7</v>
      </c>
      <c r="K123" s="209">
        <v>0</v>
      </c>
      <c r="L123" s="119">
        <f>SUM(J121:J123)</f>
        <v>35</v>
      </c>
      <c r="M123" s="215">
        <f>SUM(L120,L123)</f>
        <v>81</v>
      </c>
    </row>
    <row r="124" spans="1:13" ht="18" customHeight="1" thickBot="1" x14ac:dyDescent="0.2">
      <c r="A124" s="218"/>
      <c r="B124" s="219"/>
      <c r="C124" s="140"/>
      <c r="D124" s="141">
        <v>3020</v>
      </c>
      <c r="E124" s="141">
        <v>28</v>
      </c>
      <c r="F124" s="141">
        <v>1</v>
      </c>
      <c r="G124" s="141">
        <v>2</v>
      </c>
      <c r="H124" s="141">
        <v>47</v>
      </c>
      <c r="I124" s="141">
        <v>-16</v>
      </c>
      <c r="J124" s="204">
        <v>3004</v>
      </c>
      <c r="K124" s="212">
        <f>SUM(K4:K123)</f>
        <v>391</v>
      </c>
      <c r="L124" s="206">
        <f>SUM(L4:L123)</f>
        <v>3004</v>
      </c>
      <c r="M124" s="216">
        <f>SUM(M4:M123)</f>
        <v>3004</v>
      </c>
    </row>
  </sheetData>
  <mergeCells count="40">
    <mergeCell ref="A118:A123"/>
    <mergeCell ref="B118:B120"/>
    <mergeCell ref="B121:B123"/>
    <mergeCell ref="A103:A110"/>
    <mergeCell ref="B103:B105"/>
    <mergeCell ref="B106:B110"/>
    <mergeCell ref="A111:A117"/>
    <mergeCell ref="B111:B113"/>
    <mergeCell ref="B114:B117"/>
    <mergeCell ref="A71:A85"/>
    <mergeCell ref="B71:B76"/>
    <mergeCell ref="B77:B80"/>
    <mergeCell ref="B81:B85"/>
    <mergeCell ref="B86:B91"/>
    <mergeCell ref="A86:A102"/>
    <mergeCell ref="B92:B97"/>
    <mergeCell ref="B98:B102"/>
    <mergeCell ref="A55:A63"/>
    <mergeCell ref="B55:B60"/>
    <mergeCell ref="B61:B63"/>
    <mergeCell ref="A64:A70"/>
    <mergeCell ref="B64:B66"/>
    <mergeCell ref="B67:B70"/>
    <mergeCell ref="A37:A44"/>
    <mergeCell ref="B37:B41"/>
    <mergeCell ref="B42:B44"/>
    <mergeCell ref="A45:A54"/>
    <mergeCell ref="B45:B49"/>
    <mergeCell ref="B50:B54"/>
    <mergeCell ref="A15:A25"/>
    <mergeCell ref="B15:B20"/>
    <mergeCell ref="B21:B25"/>
    <mergeCell ref="A26:A36"/>
    <mergeCell ref="B26:B29"/>
    <mergeCell ref="B30:B36"/>
    <mergeCell ref="A1:M1"/>
    <mergeCell ref="L2:M2"/>
    <mergeCell ref="A4:A14"/>
    <mergeCell ref="B4:B9"/>
    <mergeCell ref="B10:B14"/>
  </mergeCells>
  <phoneticPr fontId="22"/>
  <printOptions horizontalCentered="1" verticalCentered="1"/>
  <pageMargins left="0.19685039370078741" right="0.19685039370078741" top="0.19685039370078741" bottom="0.31496062992125984" header="0.31496062992125984" footer="0.19685039370078741"/>
  <pageSetup paperSize="9" scale="75" fitToHeight="2" orientation="portrait" r:id="rId1"/>
  <headerFooter>
    <oddFooter>&amp;C&amp;P</oddFooter>
  </headerFooter>
  <rowBreaks count="1" manualBreakCount="1">
    <brk id="6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2CAA9-DDC0-47F8-8575-5ECC7609CA51}">
  <sheetPr>
    <pageSetUpPr fitToPage="1"/>
  </sheetPr>
  <dimension ref="A1:P163"/>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9" defaultRowHeight="14.25" x14ac:dyDescent="0.15"/>
  <cols>
    <col min="1" max="1" width="3.5" style="36" customWidth="1"/>
    <col min="2" max="2" width="3.25" style="36" bestFit="1" customWidth="1"/>
    <col min="3" max="3" width="21.125" style="37" customWidth="1"/>
    <col min="4" max="4" width="14.625" style="22" customWidth="1"/>
    <col min="5" max="5" width="9.625" style="22" customWidth="1"/>
    <col min="6" max="6" width="12.375" style="22" customWidth="1"/>
    <col min="7" max="7" width="11.125" style="22" customWidth="1"/>
    <col min="8" max="8" width="12.5" style="22" bestFit="1" customWidth="1"/>
    <col min="9" max="9" width="4.25" style="36" bestFit="1" customWidth="1"/>
    <col min="10" max="10" width="3.25" style="36" bestFit="1" customWidth="1"/>
    <col min="11" max="11" width="21.125" style="37" customWidth="1"/>
    <col min="12" max="12" width="13.75" style="22" customWidth="1"/>
    <col min="13" max="13" width="9.625" style="22" customWidth="1"/>
    <col min="14" max="14" width="12.625" style="22" customWidth="1"/>
    <col min="15" max="15" width="11.625" style="22" customWidth="1"/>
    <col min="16" max="16" width="12.5" style="22" bestFit="1" customWidth="1"/>
    <col min="17" max="17" width="10.25" style="22" bestFit="1" customWidth="1"/>
    <col min="18" max="16384" width="9" style="22"/>
  </cols>
  <sheetData>
    <row r="1" spans="1:16" s="17" customFormat="1" ht="33" customHeight="1" x14ac:dyDescent="0.15">
      <c r="A1" s="39"/>
      <c r="B1" s="39"/>
      <c r="C1" s="310" t="s">
        <v>347</v>
      </c>
      <c r="D1" s="310"/>
      <c r="E1" s="310"/>
      <c r="F1" s="310"/>
      <c r="G1" s="310"/>
      <c r="H1" s="310"/>
      <c r="I1" s="310"/>
      <c r="J1" s="310"/>
      <c r="K1" s="310"/>
      <c r="L1" s="311" t="s">
        <v>348</v>
      </c>
      <c r="M1" s="311"/>
      <c r="N1" s="311"/>
      <c r="O1" s="311"/>
      <c r="P1" s="311"/>
    </row>
    <row r="2" spans="1:16" s="17" customFormat="1" ht="16.350000000000001" customHeight="1" x14ac:dyDescent="0.15">
      <c r="A2" s="48"/>
      <c r="B2" s="48"/>
      <c r="C2" s="45"/>
      <c r="D2" s="312" t="s">
        <v>349</v>
      </c>
      <c r="E2" s="313"/>
      <c r="F2" s="314"/>
      <c r="G2" s="315" t="s">
        <v>350</v>
      </c>
      <c r="H2" s="46"/>
      <c r="I2" s="45"/>
      <c r="J2" s="45"/>
      <c r="K2" s="45"/>
      <c r="L2" s="312" t="s">
        <v>349</v>
      </c>
      <c r="M2" s="313"/>
      <c r="N2" s="314"/>
      <c r="O2" s="315" t="s">
        <v>351</v>
      </c>
      <c r="P2" s="46"/>
    </row>
    <row r="3" spans="1:16" s="17" customFormat="1" ht="33.75" customHeight="1" x14ac:dyDescent="0.15">
      <c r="A3" s="195" t="s">
        <v>352</v>
      </c>
      <c r="B3" s="18" t="s">
        <v>157</v>
      </c>
      <c r="C3" s="19" t="s">
        <v>158</v>
      </c>
      <c r="D3" s="38" t="s">
        <v>353</v>
      </c>
      <c r="E3" s="18" t="s">
        <v>354</v>
      </c>
      <c r="F3" s="196" t="s">
        <v>355</v>
      </c>
      <c r="G3" s="316"/>
      <c r="H3" s="40" t="s">
        <v>356</v>
      </c>
      <c r="I3" s="195" t="s">
        <v>352</v>
      </c>
      <c r="J3" s="18" t="s">
        <v>157</v>
      </c>
      <c r="K3" s="19" t="s">
        <v>158</v>
      </c>
      <c r="L3" s="38" t="s">
        <v>353</v>
      </c>
      <c r="M3" s="18" t="s">
        <v>354</v>
      </c>
      <c r="N3" s="196" t="s">
        <v>357</v>
      </c>
      <c r="O3" s="316" t="s">
        <v>358</v>
      </c>
      <c r="P3" s="47" t="s">
        <v>356</v>
      </c>
    </row>
    <row r="4" spans="1:16" ht="18" customHeight="1" x14ac:dyDescent="0.15">
      <c r="A4" s="286">
        <v>1</v>
      </c>
      <c r="B4" s="302">
        <v>1</v>
      </c>
      <c r="C4" s="20" t="s">
        <v>170</v>
      </c>
      <c r="D4" s="71">
        <v>0</v>
      </c>
      <c r="E4" s="71">
        <v>0</v>
      </c>
      <c r="F4" s="71">
        <v>0</v>
      </c>
      <c r="G4" s="71">
        <v>0</v>
      </c>
      <c r="H4" s="72">
        <v>0</v>
      </c>
      <c r="I4" s="286">
        <v>7</v>
      </c>
      <c r="J4" s="279">
        <v>1</v>
      </c>
      <c r="K4" s="30" t="s">
        <v>244</v>
      </c>
      <c r="L4" s="71">
        <v>0</v>
      </c>
      <c r="M4" s="71">
        <v>0</v>
      </c>
      <c r="N4" s="71">
        <v>0</v>
      </c>
      <c r="O4" s="71">
        <v>0</v>
      </c>
      <c r="P4" s="91">
        <v>0</v>
      </c>
    </row>
    <row r="5" spans="1:16" ht="18" customHeight="1" x14ac:dyDescent="0.15">
      <c r="A5" s="294"/>
      <c r="B5" s="303"/>
      <c r="C5" s="23" t="s">
        <v>359</v>
      </c>
      <c r="D5" s="73">
        <v>0</v>
      </c>
      <c r="E5" s="73">
        <v>0</v>
      </c>
      <c r="F5" s="73">
        <v>0</v>
      </c>
      <c r="G5" s="73">
        <v>0</v>
      </c>
      <c r="H5" s="74">
        <v>0</v>
      </c>
      <c r="I5" s="294"/>
      <c r="J5" s="280"/>
      <c r="K5" s="24" t="s">
        <v>245</v>
      </c>
      <c r="L5" s="73">
        <v>0</v>
      </c>
      <c r="M5" s="73">
        <v>0</v>
      </c>
      <c r="N5" s="73">
        <v>0</v>
      </c>
      <c r="O5" s="73">
        <v>0</v>
      </c>
      <c r="P5" s="84">
        <v>0</v>
      </c>
    </row>
    <row r="6" spans="1:16" ht="18" customHeight="1" x14ac:dyDescent="0.15">
      <c r="A6" s="294"/>
      <c r="B6" s="303"/>
      <c r="C6" s="23" t="s">
        <v>174</v>
      </c>
      <c r="D6" s="73">
        <v>0</v>
      </c>
      <c r="E6" s="73">
        <v>0</v>
      </c>
      <c r="F6" s="73">
        <v>0</v>
      </c>
      <c r="G6" s="73">
        <v>0</v>
      </c>
      <c r="H6" s="74">
        <v>0</v>
      </c>
      <c r="I6" s="294"/>
      <c r="J6" s="293"/>
      <c r="K6" s="25" t="s">
        <v>246</v>
      </c>
      <c r="L6" s="75">
        <v>0</v>
      </c>
      <c r="M6" s="75">
        <v>0</v>
      </c>
      <c r="N6" s="75">
        <v>0</v>
      </c>
      <c r="O6" s="75">
        <v>0</v>
      </c>
      <c r="P6" s="92">
        <v>0</v>
      </c>
    </row>
    <row r="7" spans="1:16" ht="18" customHeight="1" x14ac:dyDescent="0.15">
      <c r="A7" s="294"/>
      <c r="B7" s="303"/>
      <c r="C7" s="23" t="s">
        <v>176</v>
      </c>
      <c r="D7" s="73">
        <v>0</v>
      </c>
      <c r="E7" s="73">
        <v>0</v>
      </c>
      <c r="F7" s="73">
        <v>0</v>
      </c>
      <c r="G7" s="73">
        <v>0</v>
      </c>
      <c r="H7" s="74">
        <v>0</v>
      </c>
      <c r="I7" s="294"/>
      <c r="J7" s="284" t="s">
        <v>181</v>
      </c>
      <c r="K7" s="282"/>
      <c r="L7" s="82">
        <v>0</v>
      </c>
      <c r="M7" s="82">
        <v>0</v>
      </c>
      <c r="N7" s="82">
        <v>0</v>
      </c>
      <c r="O7" s="82">
        <v>0</v>
      </c>
      <c r="P7" s="89">
        <v>0</v>
      </c>
    </row>
    <row r="8" spans="1:16" ht="18" customHeight="1" x14ac:dyDescent="0.15">
      <c r="A8" s="294"/>
      <c r="B8" s="303"/>
      <c r="C8" s="26" t="s">
        <v>178</v>
      </c>
      <c r="D8" s="75">
        <v>0</v>
      </c>
      <c r="E8" s="75">
        <v>0</v>
      </c>
      <c r="F8" s="75">
        <v>0</v>
      </c>
      <c r="G8" s="75">
        <v>0</v>
      </c>
      <c r="H8" s="76">
        <v>0</v>
      </c>
      <c r="I8" s="294"/>
      <c r="J8" s="302">
        <v>2</v>
      </c>
      <c r="K8" s="28" t="s">
        <v>247</v>
      </c>
      <c r="L8" s="80">
        <v>0</v>
      </c>
      <c r="M8" s="80">
        <v>0</v>
      </c>
      <c r="N8" s="80">
        <v>0</v>
      </c>
      <c r="O8" s="80">
        <v>0</v>
      </c>
      <c r="P8" s="93">
        <v>0</v>
      </c>
    </row>
    <row r="9" spans="1:16" ht="18" customHeight="1" x14ac:dyDescent="0.15">
      <c r="A9" s="294"/>
      <c r="B9" s="304"/>
      <c r="C9" s="27" t="s">
        <v>179</v>
      </c>
      <c r="D9" s="77">
        <v>0</v>
      </c>
      <c r="E9" s="77">
        <v>0</v>
      </c>
      <c r="F9" s="77">
        <v>0</v>
      </c>
      <c r="G9" s="77">
        <v>0</v>
      </c>
      <c r="H9" s="78">
        <v>0</v>
      </c>
      <c r="I9" s="294"/>
      <c r="J9" s="303"/>
      <c r="K9" s="23" t="s">
        <v>248</v>
      </c>
      <c r="L9" s="73">
        <v>0</v>
      </c>
      <c r="M9" s="73">
        <v>0</v>
      </c>
      <c r="N9" s="73">
        <v>0</v>
      </c>
      <c r="O9" s="73">
        <v>0</v>
      </c>
      <c r="P9" s="84">
        <v>0</v>
      </c>
    </row>
    <row r="10" spans="1:16" ht="18" customHeight="1" x14ac:dyDescent="0.15">
      <c r="A10" s="294"/>
      <c r="B10" s="305" t="s">
        <v>181</v>
      </c>
      <c r="C10" s="306"/>
      <c r="D10" s="79">
        <v>0</v>
      </c>
      <c r="E10" s="79">
        <v>0</v>
      </c>
      <c r="F10" s="79">
        <v>0</v>
      </c>
      <c r="G10" s="79">
        <v>0</v>
      </c>
      <c r="H10" s="79">
        <v>0</v>
      </c>
      <c r="I10" s="294"/>
      <c r="J10" s="303"/>
      <c r="K10" s="26" t="s">
        <v>249</v>
      </c>
      <c r="L10" s="75">
        <v>0</v>
      </c>
      <c r="M10" s="75">
        <v>0</v>
      </c>
      <c r="N10" s="75">
        <v>0</v>
      </c>
      <c r="O10" s="75">
        <v>0</v>
      </c>
      <c r="P10" s="92">
        <v>0</v>
      </c>
    </row>
    <row r="11" spans="1:16" ht="18" customHeight="1" x14ac:dyDescent="0.15">
      <c r="A11" s="294"/>
      <c r="B11" s="307">
        <v>2</v>
      </c>
      <c r="C11" s="24" t="s">
        <v>182</v>
      </c>
      <c r="D11" s="80">
        <v>0</v>
      </c>
      <c r="E11" s="80">
        <v>0</v>
      </c>
      <c r="F11" s="80">
        <v>0</v>
      </c>
      <c r="G11" s="80">
        <v>0</v>
      </c>
      <c r="H11" s="81">
        <v>0</v>
      </c>
      <c r="I11" s="294"/>
      <c r="J11" s="304"/>
      <c r="K11" s="29" t="s">
        <v>250</v>
      </c>
      <c r="L11" s="77">
        <v>0</v>
      </c>
      <c r="M11" s="77">
        <v>0</v>
      </c>
      <c r="N11" s="77">
        <v>0</v>
      </c>
      <c r="O11" s="77">
        <v>0</v>
      </c>
      <c r="P11" s="94">
        <v>0</v>
      </c>
    </row>
    <row r="12" spans="1:16" ht="18" customHeight="1" x14ac:dyDescent="0.15">
      <c r="A12" s="294"/>
      <c r="B12" s="308"/>
      <c r="C12" s="24" t="s">
        <v>183</v>
      </c>
      <c r="D12" s="73">
        <v>0</v>
      </c>
      <c r="E12" s="73">
        <v>0</v>
      </c>
      <c r="F12" s="73">
        <v>0</v>
      </c>
      <c r="G12" s="73">
        <v>0</v>
      </c>
      <c r="H12" s="74">
        <v>0</v>
      </c>
      <c r="I12" s="295"/>
      <c r="J12" s="284" t="s">
        <v>181</v>
      </c>
      <c r="K12" s="282"/>
      <c r="L12" s="82">
        <v>0</v>
      </c>
      <c r="M12" s="82">
        <v>0</v>
      </c>
      <c r="N12" s="82">
        <v>0</v>
      </c>
      <c r="O12" s="82">
        <v>0</v>
      </c>
      <c r="P12" s="89">
        <v>0</v>
      </c>
    </row>
    <row r="13" spans="1:16" ht="18" customHeight="1" x14ac:dyDescent="0.15">
      <c r="A13" s="294"/>
      <c r="B13" s="308"/>
      <c r="C13" s="24" t="s">
        <v>185</v>
      </c>
      <c r="D13" s="73">
        <v>0</v>
      </c>
      <c r="E13" s="73">
        <v>0</v>
      </c>
      <c r="F13" s="73">
        <v>0</v>
      </c>
      <c r="G13" s="73">
        <v>0</v>
      </c>
      <c r="H13" s="74">
        <v>0</v>
      </c>
      <c r="I13" s="283" t="s">
        <v>360</v>
      </c>
      <c r="J13" s="277"/>
      <c r="K13" s="278"/>
      <c r="L13" s="83">
        <v>0</v>
      </c>
      <c r="M13" s="83">
        <v>0</v>
      </c>
      <c r="N13" s="83">
        <v>0</v>
      </c>
      <c r="O13" s="83">
        <v>0</v>
      </c>
      <c r="P13" s="90">
        <v>0</v>
      </c>
    </row>
    <row r="14" spans="1:16" ht="18" customHeight="1" x14ac:dyDescent="0.15">
      <c r="A14" s="294"/>
      <c r="B14" s="308"/>
      <c r="C14" s="24" t="s">
        <v>319</v>
      </c>
      <c r="D14" s="73">
        <v>105091</v>
      </c>
      <c r="E14" s="73">
        <v>1</v>
      </c>
      <c r="F14" s="73">
        <v>0</v>
      </c>
      <c r="G14" s="73">
        <v>30000</v>
      </c>
      <c r="H14" s="74">
        <v>135091</v>
      </c>
      <c r="I14" s="286">
        <v>8</v>
      </c>
      <c r="J14" s="279">
        <v>1</v>
      </c>
      <c r="K14" s="30" t="s">
        <v>251</v>
      </c>
      <c r="L14" s="71">
        <v>0</v>
      </c>
      <c r="M14" s="71">
        <v>0</v>
      </c>
      <c r="N14" s="71">
        <v>0</v>
      </c>
      <c r="O14" s="71">
        <v>0</v>
      </c>
      <c r="P14" s="91">
        <v>0</v>
      </c>
    </row>
    <row r="15" spans="1:16" ht="18" customHeight="1" x14ac:dyDescent="0.15">
      <c r="A15" s="294"/>
      <c r="B15" s="309"/>
      <c r="C15" s="25" t="s">
        <v>187</v>
      </c>
      <c r="D15" s="75">
        <v>0</v>
      </c>
      <c r="E15" s="75">
        <v>0</v>
      </c>
      <c r="F15" s="75">
        <v>0</v>
      </c>
      <c r="G15" s="75">
        <v>0</v>
      </c>
      <c r="H15" s="76">
        <v>0</v>
      </c>
      <c r="I15" s="294"/>
      <c r="J15" s="280"/>
      <c r="K15" s="24" t="s">
        <v>252</v>
      </c>
      <c r="L15" s="73">
        <v>107578</v>
      </c>
      <c r="M15" s="73">
        <v>1</v>
      </c>
      <c r="N15" s="73">
        <v>0</v>
      </c>
      <c r="O15" s="73">
        <v>0</v>
      </c>
      <c r="P15" s="84">
        <v>107578</v>
      </c>
    </row>
    <row r="16" spans="1:16" ht="18" customHeight="1" x14ac:dyDescent="0.15">
      <c r="A16" s="295"/>
      <c r="B16" s="284" t="s">
        <v>181</v>
      </c>
      <c r="C16" s="282"/>
      <c r="D16" s="79">
        <v>105091</v>
      </c>
      <c r="E16" s="82">
        <v>1</v>
      </c>
      <c r="F16" s="82">
        <v>0</v>
      </c>
      <c r="G16" s="82">
        <v>30000</v>
      </c>
      <c r="H16" s="82">
        <v>135091</v>
      </c>
      <c r="I16" s="294"/>
      <c r="J16" s="280"/>
      <c r="K16" s="24" t="s">
        <v>253</v>
      </c>
      <c r="L16" s="73">
        <v>0</v>
      </c>
      <c r="M16" s="73">
        <v>0</v>
      </c>
      <c r="N16" s="73">
        <v>0</v>
      </c>
      <c r="O16" s="73">
        <v>0</v>
      </c>
      <c r="P16" s="84">
        <v>0</v>
      </c>
    </row>
    <row r="17" spans="1:16" ht="18" customHeight="1" x14ac:dyDescent="0.15">
      <c r="A17" s="283" t="s">
        <v>360</v>
      </c>
      <c r="B17" s="276"/>
      <c r="C17" s="285"/>
      <c r="D17" s="83">
        <v>105091</v>
      </c>
      <c r="E17" s="83">
        <v>1</v>
      </c>
      <c r="F17" s="83">
        <v>0</v>
      </c>
      <c r="G17" s="83">
        <v>30000</v>
      </c>
      <c r="H17" s="83">
        <v>135091</v>
      </c>
      <c r="I17" s="294"/>
      <c r="J17" s="280"/>
      <c r="K17" s="24" t="s">
        <v>254</v>
      </c>
      <c r="L17" s="73">
        <v>0</v>
      </c>
      <c r="M17" s="73">
        <v>0</v>
      </c>
      <c r="N17" s="73">
        <v>0</v>
      </c>
      <c r="O17" s="73">
        <v>0</v>
      </c>
      <c r="P17" s="84">
        <v>0</v>
      </c>
    </row>
    <row r="18" spans="1:16" ht="18" customHeight="1" x14ac:dyDescent="0.15">
      <c r="A18" s="286">
        <v>2</v>
      </c>
      <c r="B18" s="302">
        <v>1</v>
      </c>
      <c r="C18" s="28" t="s">
        <v>189</v>
      </c>
      <c r="D18" s="80">
        <v>210182</v>
      </c>
      <c r="E18" s="80">
        <v>2</v>
      </c>
      <c r="F18" s="80">
        <v>0</v>
      </c>
      <c r="G18" s="80">
        <v>1818</v>
      </c>
      <c r="H18" s="81">
        <v>212000</v>
      </c>
      <c r="I18" s="294"/>
      <c r="J18" s="280"/>
      <c r="K18" s="24" t="s">
        <v>255</v>
      </c>
      <c r="L18" s="73">
        <v>0</v>
      </c>
      <c r="M18" s="73">
        <v>0</v>
      </c>
      <c r="N18" s="73">
        <v>0</v>
      </c>
      <c r="O18" s="73">
        <v>0</v>
      </c>
      <c r="P18" s="84">
        <v>0</v>
      </c>
    </row>
    <row r="19" spans="1:16" ht="18" customHeight="1" x14ac:dyDescent="0.15">
      <c r="A19" s="294"/>
      <c r="B19" s="303"/>
      <c r="C19" s="23" t="s">
        <v>190</v>
      </c>
      <c r="D19" s="73">
        <v>0</v>
      </c>
      <c r="E19" s="73">
        <v>0</v>
      </c>
      <c r="F19" s="73">
        <v>0</v>
      </c>
      <c r="G19" s="73">
        <v>0</v>
      </c>
      <c r="H19" s="74">
        <v>0</v>
      </c>
      <c r="I19" s="294"/>
      <c r="J19" s="280"/>
      <c r="K19" s="24" t="s">
        <v>256</v>
      </c>
      <c r="L19" s="73">
        <v>0</v>
      </c>
      <c r="M19" s="73">
        <v>0</v>
      </c>
      <c r="N19" s="73">
        <v>0</v>
      </c>
      <c r="O19" s="73">
        <v>0</v>
      </c>
      <c r="P19" s="84">
        <v>0</v>
      </c>
    </row>
    <row r="20" spans="1:16" ht="18" customHeight="1" x14ac:dyDescent="0.15">
      <c r="A20" s="294"/>
      <c r="B20" s="303"/>
      <c r="C20" s="23" t="s">
        <v>191</v>
      </c>
      <c r="D20" s="73">
        <v>105091</v>
      </c>
      <c r="E20" s="73">
        <v>1</v>
      </c>
      <c r="F20" s="73">
        <v>220500</v>
      </c>
      <c r="G20" s="73">
        <v>0</v>
      </c>
      <c r="H20" s="74">
        <v>325591</v>
      </c>
      <c r="I20" s="294"/>
      <c r="J20" s="284" t="s">
        <v>181</v>
      </c>
      <c r="K20" s="282"/>
      <c r="L20" s="82">
        <v>107578</v>
      </c>
      <c r="M20" s="82">
        <v>1</v>
      </c>
      <c r="N20" s="82">
        <v>0</v>
      </c>
      <c r="O20" s="82">
        <v>0</v>
      </c>
      <c r="P20" s="89">
        <v>107578</v>
      </c>
    </row>
    <row r="21" spans="1:16" ht="18" customHeight="1" x14ac:dyDescent="0.15">
      <c r="A21" s="294"/>
      <c r="B21" s="303"/>
      <c r="C21" s="23" t="s">
        <v>192</v>
      </c>
      <c r="D21" s="73">
        <v>105091</v>
      </c>
      <c r="E21" s="73">
        <v>1</v>
      </c>
      <c r="F21" s="73">
        <v>0</v>
      </c>
      <c r="G21" s="73">
        <v>0</v>
      </c>
      <c r="H21" s="74">
        <v>105091</v>
      </c>
      <c r="I21" s="294"/>
      <c r="J21" s="291">
        <v>2</v>
      </c>
      <c r="K21" s="21" t="s">
        <v>257</v>
      </c>
      <c r="L21" s="80">
        <v>105091</v>
      </c>
      <c r="M21" s="80">
        <v>1</v>
      </c>
      <c r="N21" s="80">
        <v>0</v>
      </c>
      <c r="O21" s="80">
        <v>9</v>
      </c>
      <c r="P21" s="93">
        <v>105100</v>
      </c>
    </row>
    <row r="22" spans="1:16" ht="18" customHeight="1" x14ac:dyDescent="0.15">
      <c r="A22" s="294"/>
      <c r="B22" s="303"/>
      <c r="C22" s="26" t="s">
        <v>193</v>
      </c>
      <c r="D22" s="75">
        <v>0</v>
      </c>
      <c r="E22" s="75">
        <v>0</v>
      </c>
      <c r="F22" s="75">
        <v>0</v>
      </c>
      <c r="G22" s="75">
        <v>0</v>
      </c>
      <c r="H22" s="76">
        <v>0</v>
      </c>
      <c r="I22" s="294"/>
      <c r="J22" s="292"/>
      <c r="K22" s="24" t="s">
        <v>258</v>
      </c>
      <c r="L22" s="73">
        <v>0</v>
      </c>
      <c r="M22" s="73">
        <v>0</v>
      </c>
      <c r="N22" s="73">
        <v>0</v>
      </c>
      <c r="O22" s="73">
        <v>0</v>
      </c>
      <c r="P22" s="84">
        <v>0</v>
      </c>
    </row>
    <row r="23" spans="1:16" ht="18" customHeight="1" x14ac:dyDescent="0.15">
      <c r="A23" s="294"/>
      <c r="B23" s="304"/>
      <c r="C23" s="29" t="s">
        <v>194</v>
      </c>
      <c r="D23" s="75">
        <v>107578</v>
      </c>
      <c r="E23" s="75">
        <v>1</v>
      </c>
      <c r="F23" s="77">
        <v>0</v>
      </c>
      <c r="G23" s="77">
        <v>0</v>
      </c>
      <c r="H23" s="78">
        <v>107578</v>
      </c>
      <c r="I23" s="294"/>
      <c r="J23" s="292"/>
      <c r="K23" s="24" t="s">
        <v>259</v>
      </c>
      <c r="L23" s="73">
        <v>0</v>
      </c>
      <c r="M23" s="73">
        <v>0</v>
      </c>
      <c r="N23" s="73">
        <v>0</v>
      </c>
      <c r="O23" s="73">
        <v>0</v>
      </c>
      <c r="P23" s="84">
        <v>0</v>
      </c>
    </row>
    <row r="24" spans="1:16" ht="18" customHeight="1" x14ac:dyDescent="0.15">
      <c r="A24" s="294"/>
      <c r="B24" s="284" t="s">
        <v>181</v>
      </c>
      <c r="C24" s="282"/>
      <c r="D24" s="82">
        <v>527942</v>
      </c>
      <c r="E24" s="82">
        <v>5</v>
      </c>
      <c r="F24" s="82">
        <v>220500</v>
      </c>
      <c r="G24" s="82">
        <v>1818</v>
      </c>
      <c r="H24" s="82">
        <v>750260</v>
      </c>
      <c r="I24" s="294"/>
      <c r="J24" s="296"/>
      <c r="K24" s="25" t="s">
        <v>260</v>
      </c>
      <c r="L24" s="75">
        <v>0</v>
      </c>
      <c r="M24" s="75">
        <v>0</v>
      </c>
      <c r="N24" s="75">
        <v>0</v>
      </c>
      <c r="O24" s="75">
        <v>0</v>
      </c>
      <c r="P24" s="92">
        <v>0</v>
      </c>
    </row>
    <row r="25" spans="1:16" ht="18" customHeight="1" x14ac:dyDescent="0.15">
      <c r="A25" s="294"/>
      <c r="B25" s="279">
        <v>2</v>
      </c>
      <c r="C25" s="21" t="s">
        <v>195</v>
      </c>
      <c r="D25" s="80">
        <v>420363</v>
      </c>
      <c r="E25" s="80">
        <v>4</v>
      </c>
      <c r="F25" s="80">
        <v>0</v>
      </c>
      <c r="G25" s="80">
        <v>0</v>
      </c>
      <c r="H25" s="81">
        <v>420363</v>
      </c>
      <c r="I25" s="294"/>
      <c r="J25" s="284" t="s">
        <v>181</v>
      </c>
      <c r="K25" s="282"/>
      <c r="L25" s="82">
        <v>105091</v>
      </c>
      <c r="M25" s="82">
        <v>1</v>
      </c>
      <c r="N25" s="82">
        <v>0</v>
      </c>
      <c r="O25" s="82">
        <v>9</v>
      </c>
      <c r="P25" s="89">
        <v>105100</v>
      </c>
    </row>
    <row r="26" spans="1:16" ht="18" customHeight="1" x14ac:dyDescent="0.15">
      <c r="A26" s="294"/>
      <c r="B26" s="280"/>
      <c r="C26" s="24" t="s">
        <v>196</v>
      </c>
      <c r="D26" s="73">
        <v>0</v>
      </c>
      <c r="E26" s="73">
        <v>0</v>
      </c>
      <c r="F26" s="73">
        <v>0</v>
      </c>
      <c r="G26" s="73">
        <v>0</v>
      </c>
      <c r="H26" s="74">
        <v>0</v>
      </c>
      <c r="I26" s="294"/>
      <c r="J26" s="302">
        <v>3</v>
      </c>
      <c r="K26" s="31" t="s">
        <v>261</v>
      </c>
      <c r="L26" s="95">
        <v>0</v>
      </c>
      <c r="M26" s="95">
        <v>0</v>
      </c>
      <c r="N26" s="95">
        <v>0</v>
      </c>
      <c r="O26" s="95">
        <v>0</v>
      </c>
      <c r="P26" s="96">
        <v>0</v>
      </c>
    </row>
    <row r="27" spans="1:16" ht="18" customHeight="1" x14ac:dyDescent="0.15">
      <c r="A27" s="294"/>
      <c r="B27" s="280"/>
      <c r="C27" s="24" t="s">
        <v>197</v>
      </c>
      <c r="D27" s="73">
        <v>107580</v>
      </c>
      <c r="E27" s="73">
        <v>1</v>
      </c>
      <c r="F27" s="73">
        <v>0</v>
      </c>
      <c r="G27" s="73">
        <v>0</v>
      </c>
      <c r="H27" s="74">
        <v>107580</v>
      </c>
      <c r="I27" s="294"/>
      <c r="J27" s="303"/>
      <c r="K27" s="32" t="s">
        <v>262</v>
      </c>
      <c r="L27" s="97">
        <v>0</v>
      </c>
      <c r="M27" s="97">
        <v>0</v>
      </c>
      <c r="N27" s="97">
        <v>0</v>
      </c>
      <c r="O27" s="97">
        <v>0</v>
      </c>
      <c r="P27" s="98">
        <v>0</v>
      </c>
    </row>
    <row r="28" spans="1:16" ht="18" customHeight="1" x14ac:dyDescent="0.15">
      <c r="A28" s="294"/>
      <c r="B28" s="280"/>
      <c r="C28" s="24" t="s">
        <v>198</v>
      </c>
      <c r="D28" s="73">
        <v>0</v>
      </c>
      <c r="E28" s="73">
        <v>0</v>
      </c>
      <c r="F28" s="73">
        <v>0</v>
      </c>
      <c r="G28" s="73">
        <v>0</v>
      </c>
      <c r="H28" s="74">
        <v>0</v>
      </c>
      <c r="I28" s="294"/>
      <c r="J28" s="303"/>
      <c r="K28" s="32" t="s">
        <v>263</v>
      </c>
      <c r="L28" s="97">
        <v>0</v>
      </c>
      <c r="M28" s="97">
        <v>0</v>
      </c>
      <c r="N28" s="97">
        <v>0</v>
      </c>
      <c r="O28" s="97">
        <v>0</v>
      </c>
      <c r="P28" s="98">
        <v>0</v>
      </c>
    </row>
    <row r="29" spans="1:16" ht="18" customHeight="1" x14ac:dyDescent="0.15">
      <c r="A29" s="294"/>
      <c r="B29" s="293"/>
      <c r="C29" s="24" t="s">
        <v>199</v>
      </c>
      <c r="D29" s="73">
        <v>0</v>
      </c>
      <c r="E29" s="73">
        <v>0</v>
      </c>
      <c r="F29" s="73">
        <v>0</v>
      </c>
      <c r="G29" s="73">
        <v>0</v>
      </c>
      <c r="H29" s="74">
        <v>0</v>
      </c>
      <c r="I29" s="294"/>
      <c r="J29" s="303"/>
      <c r="K29" s="32" t="s">
        <v>264</v>
      </c>
      <c r="L29" s="97">
        <v>0</v>
      </c>
      <c r="M29" s="97">
        <v>0</v>
      </c>
      <c r="N29" s="97">
        <v>0</v>
      </c>
      <c r="O29" s="97">
        <v>0</v>
      </c>
      <c r="P29" s="98">
        <v>0</v>
      </c>
    </row>
    <row r="30" spans="1:16" ht="18" customHeight="1" x14ac:dyDescent="0.15">
      <c r="A30" s="295"/>
      <c r="B30" s="284" t="s">
        <v>181</v>
      </c>
      <c r="C30" s="282"/>
      <c r="D30" s="82">
        <v>527943</v>
      </c>
      <c r="E30" s="82">
        <v>5</v>
      </c>
      <c r="F30" s="82">
        <v>0</v>
      </c>
      <c r="G30" s="82">
        <v>0</v>
      </c>
      <c r="H30" s="82">
        <v>527943</v>
      </c>
      <c r="I30" s="294"/>
      <c r="J30" s="304"/>
      <c r="K30" s="33" t="s">
        <v>265</v>
      </c>
      <c r="L30" s="99">
        <v>0</v>
      </c>
      <c r="M30" s="99">
        <v>0</v>
      </c>
      <c r="N30" s="99">
        <v>0</v>
      </c>
      <c r="O30" s="99">
        <v>0</v>
      </c>
      <c r="P30" s="100">
        <v>0</v>
      </c>
    </row>
    <row r="31" spans="1:16" ht="18" customHeight="1" x14ac:dyDescent="0.15">
      <c r="A31" s="283" t="s">
        <v>360</v>
      </c>
      <c r="B31" s="276"/>
      <c r="C31" s="285"/>
      <c r="D31" s="83">
        <v>1055885</v>
      </c>
      <c r="E31" s="83">
        <v>10</v>
      </c>
      <c r="F31" s="83">
        <v>220500</v>
      </c>
      <c r="G31" s="83">
        <v>1818</v>
      </c>
      <c r="H31" s="83">
        <v>1278203</v>
      </c>
      <c r="I31" s="295"/>
      <c r="J31" s="284" t="s">
        <v>181</v>
      </c>
      <c r="K31" s="282"/>
      <c r="L31" s="82">
        <v>0</v>
      </c>
      <c r="M31" s="82">
        <v>0</v>
      </c>
      <c r="N31" s="82">
        <v>0</v>
      </c>
      <c r="O31" s="82">
        <v>0</v>
      </c>
      <c r="P31" s="89">
        <v>0</v>
      </c>
    </row>
    <row r="32" spans="1:16" ht="18" customHeight="1" x14ac:dyDescent="0.15">
      <c r="A32" s="286">
        <v>3</v>
      </c>
      <c r="B32" s="279">
        <v>1</v>
      </c>
      <c r="C32" s="21" t="s">
        <v>200</v>
      </c>
      <c r="D32" s="80">
        <v>0</v>
      </c>
      <c r="E32" s="80">
        <v>0</v>
      </c>
      <c r="F32" s="80">
        <v>0</v>
      </c>
      <c r="G32" s="80">
        <v>0</v>
      </c>
      <c r="H32" s="81">
        <v>0</v>
      </c>
      <c r="I32" s="283" t="s">
        <v>360</v>
      </c>
      <c r="J32" s="277"/>
      <c r="K32" s="278"/>
      <c r="L32" s="101">
        <v>212669</v>
      </c>
      <c r="M32" s="101">
        <v>2</v>
      </c>
      <c r="N32" s="101">
        <v>0</v>
      </c>
      <c r="O32" s="101">
        <v>9</v>
      </c>
      <c r="P32" s="102">
        <v>212678</v>
      </c>
    </row>
    <row r="33" spans="1:16" ht="18" customHeight="1" x14ac:dyDescent="0.15">
      <c r="A33" s="294"/>
      <c r="B33" s="280"/>
      <c r="C33" s="24" t="s">
        <v>202</v>
      </c>
      <c r="D33" s="73">
        <v>0</v>
      </c>
      <c r="E33" s="73">
        <v>0</v>
      </c>
      <c r="F33" s="73">
        <v>0</v>
      </c>
      <c r="G33" s="73">
        <v>0</v>
      </c>
      <c r="H33" s="74">
        <v>0</v>
      </c>
      <c r="I33" s="286">
        <v>9</v>
      </c>
      <c r="J33" s="279">
        <v>1</v>
      </c>
      <c r="K33" s="21" t="s">
        <v>266</v>
      </c>
      <c r="L33" s="80">
        <v>0</v>
      </c>
      <c r="M33" s="80">
        <v>0</v>
      </c>
      <c r="N33" s="80">
        <v>0</v>
      </c>
      <c r="O33" s="80">
        <v>0</v>
      </c>
      <c r="P33" s="93">
        <v>0</v>
      </c>
    </row>
    <row r="34" spans="1:16" s="17" customFormat="1" ht="18" customHeight="1" x14ac:dyDescent="0.15">
      <c r="A34" s="294"/>
      <c r="B34" s="280"/>
      <c r="C34" s="24" t="s">
        <v>203</v>
      </c>
      <c r="D34" s="73">
        <v>0</v>
      </c>
      <c r="E34" s="73">
        <v>0</v>
      </c>
      <c r="F34" s="73">
        <v>0</v>
      </c>
      <c r="G34" s="73">
        <v>0</v>
      </c>
      <c r="H34" s="74">
        <v>0</v>
      </c>
      <c r="I34" s="294"/>
      <c r="J34" s="280"/>
      <c r="K34" s="24" t="s">
        <v>267</v>
      </c>
      <c r="L34" s="73">
        <v>0</v>
      </c>
      <c r="M34" s="73">
        <v>0</v>
      </c>
      <c r="N34" s="73">
        <v>0</v>
      </c>
      <c r="O34" s="73">
        <v>0</v>
      </c>
      <c r="P34" s="84">
        <v>0</v>
      </c>
    </row>
    <row r="35" spans="1:16" ht="18" customHeight="1" x14ac:dyDescent="0.15">
      <c r="A35" s="294"/>
      <c r="B35" s="293"/>
      <c r="C35" s="24" t="s">
        <v>204</v>
      </c>
      <c r="D35" s="73">
        <v>107578</v>
      </c>
      <c r="E35" s="73">
        <v>1</v>
      </c>
      <c r="F35" s="73">
        <v>163519</v>
      </c>
      <c r="G35" s="73">
        <v>903</v>
      </c>
      <c r="H35" s="74">
        <v>272000</v>
      </c>
      <c r="I35" s="294"/>
      <c r="J35" s="280"/>
      <c r="K35" s="24" t="s">
        <v>268</v>
      </c>
      <c r="L35" s="73">
        <v>0</v>
      </c>
      <c r="M35" s="73">
        <v>0</v>
      </c>
      <c r="N35" s="73">
        <v>0</v>
      </c>
      <c r="O35" s="73">
        <v>0</v>
      </c>
      <c r="P35" s="84">
        <v>0</v>
      </c>
    </row>
    <row r="36" spans="1:16" ht="18" customHeight="1" x14ac:dyDescent="0.15">
      <c r="A36" s="294"/>
      <c r="B36" s="284" t="s">
        <v>181</v>
      </c>
      <c r="C36" s="282"/>
      <c r="D36" s="82">
        <v>107578</v>
      </c>
      <c r="E36" s="82">
        <v>1</v>
      </c>
      <c r="F36" s="82">
        <v>163519</v>
      </c>
      <c r="G36" s="82">
        <v>903</v>
      </c>
      <c r="H36" s="82">
        <v>272000</v>
      </c>
      <c r="I36" s="294"/>
      <c r="J36" s="280"/>
      <c r="K36" s="24" t="s">
        <v>269</v>
      </c>
      <c r="L36" s="73">
        <v>0</v>
      </c>
      <c r="M36" s="73">
        <v>0</v>
      </c>
      <c r="N36" s="73">
        <v>0</v>
      </c>
      <c r="O36" s="73">
        <v>0</v>
      </c>
      <c r="P36" s="84">
        <v>0</v>
      </c>
    </row>
    <row r="37" spans="1:16" ht="18" customHeight="1" x14ac:dyDescent="0.15">
      <c r="A37" s="294"/>
      <c r="B37" s="302">
        <v>2</v>
      </c>
      <c r="C37" s="28" t="s">
        <v>205</v>
      </c>
      <c r="D37" s="80">
        <v>0</v>
      </c>
      <c r="E37" s="80">
        <v>0</v>
      </c>
      <c r="F37" s="80">
        <v>0</v>
      </c>
      <c r="G37" s="80">
        <v>0</v>
      </c>
      <c r="H37" s="81">
        <v>0</v>
      </c>
      <c r="I37" s="294"/>
      <c r="J37" s="280"/>
      <c r="K37" s="24" t="s">
        <v>361</v>
      </c>
      <c r="L37" s="73">
        <v>0</v>
      </c>
      <c r="M37" s="73">
        <v>0</v>
      </c>
      <c r="N37" s="73">
        <v>0</v>
      </c>
      <c r="O37" s="73">
        <v>0</v>
      </c>
      <c r="P37" s="84">
        <v>0</v>
      </c>
    </row>
    <row r="38" spans="1:16" ht="18" customHeight="1" x14ac:dyDescent="0.15">
      <c r="A38" s="294"/>
      <c r="B38" s="303"/>
      <c r="C38" s="23" t="s">
        <v>207</v>
      </c>
      <c r="D38" s="73">
        <v>0</v>
      </c>
      <c r="E38" s="73">
        <v>0</v>
      </c>
      <c r="F38" s="73">
        <v>0</v>
      </c>
      <c r="G38" s="73">
        <v>0</v>
      </c>
      <c r="H38" s="74">
        <v>0</v>
      </c>
      <c r="I38" s="294"/>
      <c r="J38" s="280"/>
      <c r="K38" s="25" t="s">
        <v>271</v>
      </c>
      <c r="L38" s="75">
        <v>0</v>
      </c>
      <c r="M38" s="75">
        <v>0</v>
      </c>
      <c r="N38" s="75">
        <v>0</v>
      </c>
      <c r="O38" s="75">
        <v>0</v>
      </c>
      <c r="P38" s="92">
        <v>0</v>
      </c>
    </row>
    <row r="39" spans="1:16" ht="18" customHeight="1" x14ac:dyDescent="0.15">
      <c r="A39" s="294"/>
      <c r="B39" s="303"/>
      <c r="C39" s="23" t="s">
        <v>362</v>
      </c>
      <c r="D39" s="73">
        <v>0</v>
      </c>
      <c r="E39" s="73">
        <v>0</v>
      </c>
      <c r="F39" s="73">
        <v>0</v>
      </c>
      <c r="G39" s="73">
        <v>0</v>
      </c>
      <c r="H39" s="74">
        <v>0</v>
      </c>
      <c r="I39" s="294"/>
      <c r="J39" s="284" t="s">
        <v>181</v>
      </c>
      <c r="K39" s="282"/>
      <c r="L39" s="82">
        <v>0</v>
      </c>
      <c r="M39" s="82">
        <v>0</v>
      </c>
      <c r="N39" s="82">
        <v>0</v>
      </c>
      <c r="O39" s="82">
        <v>0</v>
      </c>
      <c r="P39" s="89">
        <v>0</v>
      </c>
    </row>
    <row r="40" spans="1:16" ht="18" customHeight="1" x14ac:dyDescent="0.15">
      <c r="A40" s="294"/>
      <c r="B40" s="303"/>
      <c r="C40" s="23" t="s">
        <v>209</v>
      </c>
      <c r="D40" s="73">
        <v>0</v>
      </c>
      <c r="E40" s="73">
        <v>0</v>
      </c>
      <c r="F40" s="73">
        <v>0</v>
      </c>
      <c r="G40" s="73">
        <v>0</v>
      </c>
      <c r="H40" s="74">
        <v>0</v>
      </c>
      <c r="I40" s="294"/>
      <c r="J40" s="291">
        <v>2</v>
      </c>
      <c r="K40" s="21" t="s">
        <v>272</v>
      </c>
      <c r="L40" s="80">
        <v>105091</v>
      </c>
      <c r="M40" s="80">
        <v>1</v>
      </c>
      <c r="N40" s="80">
        <v>0</v>
      </c>
      <c r="O40" s="80">
        <v>0</v>
      </c>
      <c r="P40" s="93">
        <v>105091</v>
      </c>
    </row>
    <row r="41" spans="1:16" ht="18" customHeight="1" x14ac:dyDescent="0.15">
      <c r="A41" s="294"/>
      <c r="B41" s="303"/>
      <c r="C41" s="23" t="s">
        <v>210</v>
      </c>
      <c r="D41" s="73">
        <v>0</v>
      </c>
      <c r="E41" s="73">
        <v>0</v>
      </c>
      <c r="F41" s="73">
        <v>0</v>
      </c>
      <c r="G41" s="73">
        <v>0</v>
      </c>
      <c r="H41" s="74">
        <v>0</v>
      </c>
      <c r="I41" s="294"/>
      <c r="J41" s="292"/>
      <c r="K41" s="24" t="s">
        <v>273</v>
      </c>
      <c r="L41" s="73">
        <v>215156</v>
      </c>
      <c r="M41" s="73">
        <v>2</v>
      </c>
      <c r="N41" s="73">
        <v>75305</v>
      </c>
      <c r="O41" s="73">
        <v>1139</v>
      </c>
      <c r="P41" s="84">
        <v>291600</v>
      </c>
    </row>
    <row r="42" spans="1:16" ht="18" customHeight="1" x14ac:dyDescent="0.15">
      <c r="A42" s="294"/>
      <c r="B42" s="303"/>
      <c r="C42" s="26" t="s">
        <v>327</v>
      </c>
      <c r="D42" s="75">
        <v>0</v>
      </c>
      <c r="E42" s="75">
        <v>0</v>
      </c>
      <c r="F42" s="75">
        <v>0</v>
      </c>
      <c r="G42" s="75">
        <v>0</v>
      </c>
      <c r="H42" s="76">
        <v>0</v>
      </c>
      <c r="I42" s="294"/>
      <c r="J42" s="292"/>
      <c r="K42" s="24" t="s">
        <v>274</v>
      </c>
      <c r="L42" s="73">
        <v>0</v>
      </c>
      <c r="M42" s="73">
        <v>0</v>
      </c>
      <c r="N42" s="73">
        <v>0</v>
      </c>
      <c r="O42" s="73">
        <v>0</v>
      </c>
      <c r="P42" s="84">
        <v>0</v>
      </c>
    </row>
    <row r="43" spans="1:16" ht="18" customHeight="1" x14ac:dyDescent="0.15">
      <c r="A43" s="294"/>
      <c r="B43" s="304"/>
      <c r="C43" s="29" t="s">
        <v>212</v>
      </c>
      <c r="D43" s="77">
        <v>0</v>
      </c>
      <c r="E43" s="77">
        <v>0</v>
      </c>
      <c r="F43" s="77">
        <v>0</v>
      </c>
      <c r="G43" s="77">
        <v>0</v>
      </c>
      <c r="H43" s="78">
        <v>0</v>
      </c>
      <c r="I43" s="294"/>
      <c r="J43" s="292"/>
      <c r="K43" s="34" t="s">
        <v>275</v>
      </c>
      <c r="L43" s="87">
        <v>0</v>
      </c>
      <c r="M43" s="87">
        <v>0</v>
      </c>
      <c r="N43" s="87">
        <v>0</v>
      </c>
      <c r="O43" s="87">
        <v>0</v>
      </c>
      <c r="P43" s="103">
        <v>0</v>
      </c>
    </row>
    <row r="44" spans="1:16" ht="18" customHeight="1" x14ac:dyDescent="0.15">
      <c r="A44" s="295"/>
      <c r="B44" s="284" t="s">
        <v>181</v>
      </c>
      <c r="C44" s="282"/>
      <c r="D44" s="82">
        <v>0</v>
      </c>
      <c r="E44" s="82">
        <v>0</v>
      </c>
      <c r="F44" s="82">
        <v>0</v>
      </c>
      <c r="G44" s="82">
        <v>0</v>
      </c>
      <c r="H44" s="82">
        <v>0</v>
      </c>
      <c r="I44" s="294"/>
      <c r="J44" s="292"/>
      <c r="K44" s="24" t="s">
        <v>276</v>
      </c>
      <c r="L44" s="73">
        <v>0</v>
      </c>
      <c r="M44" s="73">
        <v>0</v>
      </c>
      <c r="N44" s="73">
        <v>0</v>
      </c>
      <c r="O44" s="73">
        <v>0</v>
      </c>
      <c r="P44" s="84">
        <v>0</v>
      </c>
    </row>
    <row r="45" spans="1:16" ht="18" customHeight="1" x14ac:dyDescent="0.15">
      <c r="A45" s="283" t="s">
        <v>360</v>
      </c>
      <c r="B45" s="276"/>
      <c r="C45" s="285"/>
      <c r="D45" s="83">
        <v>107578</v>
      </c>
      <c r="E45" s="83">
        <v>1</v>
      </c>
      <c r="F45" s="83">
        <v>163519</v>
      </c>
      <c r="G45" s="83">
        <v>903</v>
      </c>
      <c r="H45" s="83">
        <v>272000</v>
      </c>
      <c r="I45" s="294"/>
      <c r="J45" s="296"/>
      <c r="K45" s="25" t="s">
        <v>277</v>
      </c>
      <c r="L45" s="75">
        <v>0</v>
      </c>
      <c r="M45" s="75">
        <v>0</v>
      </c>
      <c r="N45" s="75">
        <v>0</v>
      </c>
      <c r="O45" s="75">
        <v>0</v>
      </c>
      <c r="P45" s="92">
        <v>0</v>
      </c>
    </row>
    <row r="46" spans="1:16" ht="18" customHeight="1" x14ac:dyDescent="0.15">
      <c r="A46" s="286">
        <v>4</v>
      </c>
      <c r="B46" s="302">
        <v>1</v>
      </c>
      <c r="C46" s="41" t="s">
        <v>213</v>
      </c>
      <c r="D46" s="80">
        <v>0</v>
      </c>
      <c r="E46" s="80">
        <v>0</v>
      </c>
      <c r="F46" s="80">
        <v>0</v>
      </c>
      <c r="G46" s="80">
        <v>0</v>
      </c>
      <c r="H46" s="81">
        <v>0</v>
      </c>
      <c r="I46" s="294"/>
      <c r="J46" s="284" t="s">
        <v>181</v>
      </c>
      <c r="K46" s="282"/>
      <c r="L46" s="82">
        <v>320247</v>
      </c>
      <c r="M46" s="82">
        <v>3</v>
      </c>
      <c r="N46" s="82">
        <v>75305</v>
      </c>
      <c r="O46" s="82">
        <v>1139</v>
      </c>
      <c r="P46" s="89">
        <v>396691</v>
      </c>
    </row>
    <row r="47" spans="1:16" ht="18" customHeight="1" x14ac:dyDescent="0.15">
      <c r="A47" s="294"/>
      <c r="B47" s="303"/>
      <c r="C47" s="42" t="s">
        <v>363</v>
      </c>
      <c r="D47" s="73">
        <v>315273</v>
      </c>
      <c r="E47" s="73">
        <v>3</v>
      </c>
      <c r="F47" s="73">
        <v>0</v>
      </c>
      <c r="G47" s="73">
        <v>0</v>
      </c>
      <c r="H47" s="74">
        <v>315273</v>
      </c>
      <c r="I47" s="294"/>
      <c r="J47" s="279">
        <v>3</v>
      </c>
      <c r="K47" s="21" t="s">
        <v>278</v>
      </c>
      <c r="L47" s="80">
        <v>0</v>
      </c>
      <c r="M47" s="80">
        <v>0</v>
      </c>
      <c r="N47" s="80">
        <v>0</v>
      </c>
      <c r="O47" s="80">
        <v>0</v>
      </c>
      <c r="P47" s="93">
        <v>0</v>
      </c>
    </row>
    <row r="48" spans="1:16" ht="18" customHeight="1" x14ac:dyDescent="0.15">
      <c r="A48" s="294"/>
      <c r="B48" s="303"/>
      <c r="C48" s="42" t="s">
        <v>215</v>
      </c>
      <c r="D48" s="75">
        <v>0</v>
      </c>
      <c r="E48" s="75">
        <v>0</v>
      </c>
      <c r="F48" s="75">
        <v>0</v>
      </c>
      <c r="G48" s="75">
        <v>0</v>
      </c>
      <c r="H48" s="76">
        <v>0</v>
      </c>
      <c r="I48" s="294"/>
      <c r="J48" s="280"/>
      <c r="K48" s="24" t="s">
        <v>279</v>
      </c>
      <c r="L48" s="73">
        <v>315273</v>
      </c>
      <c r="M48" s="73">
        <v>3</v>
      </c>
      <c r="N48" s="73">
        <v>0</v>
      </c>
      <c r="O48" s="73">
        <v>0</v>
      </c>
      <c r="P48" s="84">
        <v>315273</v>
      </c>
    </row>
    <row r="49" spans="1:16" ht="18" customHeight="1" x14ac:dyDescent="0.15">
      <c r="A49" s="294"/>
      <c r="B49" s="303"/>
      <c r="C49" s="42" t="s">
        <v>216</v>
      </c>
      <c r="D49" s="73">
        <v>0</v>
      </c>
      <c r="E49" s="73">
        <v>0</v>
      </c>
      <c r="F49" s="73">
        <v>0</v>
      </c>
      <c r="G49" s="73">
        <v>0</v>
      </c>
      <c r="H49" s="84">
        <v>0</v>
      </c>
      <c r="I49" s="294"/>
      <c r="J49" s="280"/>
      <c r="K49" s="24" t="s">
        <v>280</v>
      </c>
      <c r="L49" s="73">
        <v>0</v>
      </c>
      <c r="M49" s="73">
        <v>0</v>
      </c>
      <c r="N49" s="73">
        <v>0</v>
      </c>
      <c r="O49" s="73">
        <v>0</v>
      </c>
      <c r="P49" s="84">
        <v>0</v>
      </c>
    </row>
    <row r="50" spans="1:16" ht="18" customHeight="1" x14ac:dyDescent="0.15">
      <c r="A50" s="294"/>
      <c r="B50" s="304"/>
      <c r="C50" s="29" t="s">
        <v>217</v>
      </c>
      <c r="D50" s="85">
        <v>0</v>
      </c>
      <c r="E50" s="85">
        <v>0</v>
      </c>
      <c r="F50" s="85">
        <v>0</v>
      </c>
      <c r="G50" s="85">
        <v>0</v>
      </c>
      <c r="H50" s="86">
        <v>0</v>
      </c>
      <c r="I50" s="294"/>
      <c r="J50" s="280"/>
      <c r="K50" s="24" t="s">
        <v>281</v>
      </c>
      <c r="L50" s="73">
        <v>0</v>
      </c>
      <c r="M50" s="73">
        <v>0</v>
      </c>
      <c r="N50" s="73">
        <v>0</v>
      </c>
      <c r="O50" s="73">
        <v>0</v>
      </c>
      <c r="P50" s="84">
        <v>0</v>
      </c>
    </row>
    <row r="51" spans="1:16" ht="18" customHeight="1" x14ac:dyDescent="0.15">
      <c r="A51" s="294"/>
      <c r="B51" s="284" t="s">
        <v>181</v>
      </c>
      <c r="C51" s="282"/>
      <c r="D51" s="82">
        <v>315273</v>
      </c>
      <c r="E51" s="82">
        <v>3</v>
      </c>
      <c r="F51" s="82">
        <v>0</v>
      </c>
      <c r="G51" s="82">
        <v>0</v>
      </c>
      <c r="H51" s="82">
        <v>315273</v>
      </c>
      <c r="I51" s="294"/>
      <c r="J51" s="293"/>
      <c r="K51" s="24" t="s">
        <v>282</v>
      </c>
      <c r="L51" s="73">
        <v>210182</v>
      </c>
      <c r="M51" s="73">
        <v>2</v>
      </c>
      <c r="N51" s="73">
        <v>0</v>
      </c>
      <c r="O51" s="73">
        <v>0</v>
      </c>
      <c r="P51" s="84">
        <v>210182</v>
      </c>
    </row>
    <row r="52" spans="1:16" ht="18" customHeight="1" x14ac:dyDescent="0.15">
      <c r="A52" s="294"/>
      <c r="B52" s="279">
        <v>2</v>
      </c>
      <c r="C52" s="21" t="s">
        <v>219</v>
      </c>
      <c r="D52" s="80">
        <v>0</v>
      </c>
      <c r="E52" s="80">
        <v>0</v>
      </c>
      <c r="F52" s="80">
        <v>0</v>
      </c>
      <c r="G52" s="80">
        <v>0</v>
      </c>
      <c r="H52" s="81">
        <v>0</v>
      </c>
      <c r="I52" s="295"/>
      <c r="J52" s="284" t="s">
        <v>181</v>
      </c>
      <c r="K52" s="282"/>
      <c r="L52" s="82">
        <v>525455</v>
      </c>
      <c r="M52" s="82">
        <v>5</v>
      </c>
      <c r="N52" s="82">
        <v>0</v>
      </c>
      <c r="O52" s="82">
        <v>0</v>
      </c>
      <c r="P52" s="89">
        <v>525455</v>
      </c>
    </row>
    <row r="53" spans="1:16" ht="18" customHeight="1" x14ac:dyDescent="0.15">
      <c r="A53" s="294"/>
      <c r="B53" s="280"/>
      <c r="C53" s="34" t="s">
        <v>220</v>
      </c>
      <c r="D53" s="87">
        <v>0</v>
      </c>
      <c r="E53" s="87">
        <v>0</v>
      </c>
      <c r="F53" s="87">
        <v>168145</v>
      </c>
      <c r="G53" s="87">
        <v>3980</v>
      </c>
      <c r="H53" s="88">
        <v>172125</v>
      </c>
      <c r="I53" s="283" t="s">
        <v>360</v>
      </c>
      <c r="J53" s="277"/>
      <c r="K53" s="278"/>
      <c r="L53" s="83">
        <v>845702</v>
      </c>
      <c r="M53" s="83">
        <v>8</v>
      </c>
      <c r="N53" s="83">
        <v>75305</v>
      </c>
      <c r="O53" s="83">
        <v>1139</v>
      </c>
      <c r="P53" s="90">
        <v>922146</v>
      </c>
    </row>
    <row r="54" spans="1:16" ht="18" customHeight="1" x14ac:dyDescent="0.15">
      <c r="A54" s="294"/>
      <c r="B54" s="280"/>
      <c r="C54" s="24" t="s">
        <v>222</v>
      </c>
      <c r="D54" s="73">
        <v>0</v>
      </c>
      <c r="E54" s="73">
        <v>0</v>
      </c>
      <c r="F54" s="73">
        <v>0</v>
      </c>
      <c r="G54" s="73">
        <v>0</v>
      </c>
      <c r="H54" s="74">
        <v>0</v>
      </c>
      <c r="I54" s="286">
        <v>10</v>
      </c>
      <c r="J54" s="279">
        <v>1</v>
      </c>
      <c r="K54" s="21" t="s">
        <v>283</v>
      </c>
      <c r="L54" s="80">
        <v>0</v>
      </c>
      <c r="M54" s="80">
        <v>0</v>
      </c>
      <c r="N54" s="80">
        <v>0</v>
      </c>
      <c r="O54" s="80">
        <v>0</v>
      </c>
      <c r="P54" s="93">
        <v>0</v>
      </c>
    </row>
    <row r="55" spans="1:16" ht="18" customHeight="1" x14ac:dyDescent="0.15">
      <c r="A55" s="295"/>
      <c r="B55" s="284" t="s">
        <v>181</v>
      </c>
      <c r="C55" s="282"/>
      <c r="D55" s="82">
        <v>0</v>
      </c>
      <c r="E55" s="82">
        <v>0</v>
      </c>
      <c r="F55" s="82">
        <v>168145</v>
      </c>
      <c r="G55" s="82">
        <v>3980</v>
      </c>
      <c r="H55" s="82">
        <v>172125</v>
      </c>
      <c r="I55" s="294"/>
      <c r="J55" s="280"/>
      <c r="K55" s="24" t="s">
        <v>284</v>
      </c>
      <c r="L55" s="73">
        <v>0</v>
      </c>
      <c r="M55" s="73">
        <v>0</v>
      </c>
      <c r="N55" s="73">
        <v>0</v>
      </c>
      <c r="O55" s="73">
        <v>0</v>
      </c>
      <c r="P55" s="84">
        <v>0</v>
      </c>
    </row>
    <row r="56" spans="1:16" ht="18" customHeight="1" x14ac:dyDescent="0.15">
      <c r="A56" s="283" t="s">
        <v>360</v>
      </c>
      <c r="B56" s="276"/>
      <c r="C56" s="285"/>
      <c r="D56" s="83">
        <v>315273</v>
      </c>
      <c r="E56" s="83">
        <v>3</v>
      </c>
      <c r="F56" s="83">
        <v>168145</v>
      </c>
      <c r="G56" s="83">
        <v>3980</v>
      </c>
      <c r="H56" s="83">
        <v>487398</v>
      </c>
      <c r="I56" s="294"/>
      <c r="J56" s="293"/>
      <c r="K56" s="24" t="s">
        <v>285</v>
      </c>
      <c r="L56" s="73">
        <v>0</v>
      </c>
      <c r="M56" s="73">
        <v>0</v>
      </c>
      <c r="N56" s="73">
        <v>0</v>
      </c>
      <c r="O56" s="73">
        <v>0</v>
      </c>
      <c r="P56" s="84">
        <v>0</v>
      </c>
    </row>
    <row r="57" spans="1:16" ht="18" customHeight="1" x14ac:dyDescent="0.15">
      <c r="A57" s="294"/>
      <c r="B57" s="280"/>
      <c r="C57" s="24" t="s">
        <v>331</v>
      </c>
      <c r="D57" s="73">
        <v>0</v>
      </c>
      <c r="E57" s="73">
        <v>0</v>
      </c>
      <c r="F57" s="73">
        <v>0</v>
      </c>
      <c r="G57" s="73">
        <v>0</v>
      </c>
      <c r="H57" s="74">
        <v>0</v>
      </c>
      <c r="I57" s="294"/>
      <c r="J57" s="284" t="s">
        <v>181</v>
      </c>
      <c r="K57" s="282"/>
      <c r="L57" s="82">
        <v>0</v>
      </c>
      <c r="M57" s="82">
        <v>0</v>
      </c>
      <c r="N57" s="82">
        <v>0</v>
      </c>
      <c r="O57" s="82">
        <v>0</v>
      </c>
      <c r="P57" s="89">
        <v>0</v>
      </c>
    </row>
    <row r="58" spans="1:16" ht="18" customHeight="1" x14ac:dyDescent="0.15">
      <c r="A58" s="294"/>
      <c r="B58" s="280"/>
      <c r="C58" s="24" t="s">
        <v>225</v>
      </c>
      <c r="D58" s="73">
        <v>0</v>
      </c>
      <c r="E58" s="73">
        <v>0</v>
      </c>
      <c r="F58" s="73">
        <v>0</v>
      </c>
      <c r="G58" s="73">
        <v>0</v>
      </c>
      <c r="H58" s="74">
        <v>0</v>
      </c>
      <c r="I58" s="294"/>
      <c r="J58" s="291">
        <v>2</v>
      </c>
      <c r="K58" s="21" t="s">
        <v>286</v>
      </c>
      <c r="L58" s="80">
        <v>0</v>
      </c>
      <c r="M58" s="80">
        <v>0</v>
      </c>
      <c r="N58" s="80">
        <v>0</v>
      </c>
      <c r="O58" s="80">
        <v>0</v>
      </c>
      <c r="P58" s="93">
        <v>0</v>
      </c>
    </row>
    <row r="59" spans="1:16" ht="18" customHeight="1" x14ac:dyDescent="0.15">
      <c r="A59" s="294"/>
      <c r="B59" s="280"/>
      <c r="C59" s="24" t="s">
        <v>226</v>
      </c>
      <c r="D59" s="73">
        <v>0</v>
      </c>
      <c r="E59" s="73">
        <v>0</v>
      </c>
      <c r="F59" s="73">
        <v>0</v>
      </c>
      <c r="G59" s="73">
        <v>0</v>
      </c>
      <c r="H59" s="74">
        <v>0</v>
      </c>
      <c r="I59" s="294"/>
      <c r="J59" s="292"/>
      <c r="K59" s="24" t="s">
        <v>287</v>
      </c>
      <c r="L59" s="73">
        <v>0</v>
      </c>
      <c r="M59" s="73">
        <v>0</v>
      </c>
      <c r="N59" s="73">
        <v>0</v>
      </c>
      <c r="O59" s="73">
        <v>0</v>
      </c>
      <c r="P59" s="84">
        <v>0</v>
      </c>
    </row>
    <row r="60" spans="1:16" ht="18" customHeight="1" x14ac:dyDescent="0.15">
      <c r="A60" s="294"/>
      <c r="B60" s="280"/>
      <c r="C60" s="24" t="s">
        <v>227</v>
      </c>
      <c r="D60" s="73">
        <v>0</v>
      </c>
      <c r="E60" s="73">
        <v>0</v>
      </c>
      <c r="F60" s="73">
        <v>0</v>
      </c>
      <c r="G60" s="73">
        <v>0</v>
      </c>
      <c r="H60" s="74">
        <v>0</v>
      </c>
      <c r="I60" s="294"/>
      <c r="J60" s="292"/>
      <c r="K60" s="24" t="s">
        <v>364</v>
      </c>
      <c r="L60" s="73">
        <v>107578</v>
      </c>
      <c r="M60" s="73">
        <v>1</v>
      </c>
      <c r="N60" s="73">
        <v>0</v>
      </c>
      <c r="O60" s="73">
        <v>0</v>
      </c>
      <c r="P60" s="84">
        <v>107578</v>
      </c>
    </row>
    <row r="61" spans="1:16" ht="18" customHeight="1" x14ac:dyDescent="0.15">
      <c r="A61" s="294"/>
      <c r="B61" s="293"/>
      <c r="C61" s="25" t="s">
        <v>228</v>
      </c>
      <c r="D61" s="75">
        <v>0</v>
      </c>
      <c r="E61" s="75">
        <v>0</v>
      </c>
      <c r="F61" s="75">
        <v>0</v>
      </c>
      <c r="G61" s="75">
        <v>0</v>
      </c>
      <c r="H61" s="76">
        <v>0</v>
      </c>
      <c r="I61" s="294"/>
      <c r="J61" s="292"/>
      <c r="K61" s="24" t="s">
        <v>289</v>
      </c>
      <c r="L61" s="73">
        <v>0</v>
      </c>
      <c r="M61" s="73">
        <v>0</v>
      </c>
      <c r="N61" s="73">
        <v>0</v>
      </c>
      <c r="O61" s="73">
        <v>0</v>
      </c>
      <c r="P61" s="84">
        <v>0</v>
      </c>
    </row>
    <row r="62" spans="1:16" ht="18" customHeight="1" x14ac:dyDescent="0.15">
      <c r="A62" s="294"/>
      <c r="B62" s="284" t="s">
        <v>181</v>
      </c>
      <c r="C62" s="282"/>
      <c r="D62" s="82">
        <v>0</v>
      </c>
      <c r="E62" s="82">
        <v>0</v>
      </c>
      <c r="F62" s="82">
        <v>0</v>
      </c>
      <c r="G62" s="82">
        <v>0</v>
      </c>
      <c r="H62" s="82">
        <v>0</v>
      </c>
      <c r="I62" s="294"/>
      <c r="J62" s="296"/>
      <c r="K62" s="25" t="s">
        <v>290</v>
      </c>
      <c r="L62" s="75">
        <v>0</v>
      </c>
      <c r="M62" s="75">
        <v>0</v>
      </c>
      <c r="N62" s="75">
        <v>0</v>
      </c>
      <c r="O62" s="75">
        <v>0</v>
      </c>
      <c r="P62" s="92">
        <v>0</v>
      </c>
    </row>
    <row r="63" spans="1:16" ht="18" customHeight="1" x14ac:dyDescent="0.15">
      <c r="A63" s="294"/>
      <c r="B63" s="279">
        <v>2</v>
      </c>
      <c r="C63" s="28" t="s">
        <v>229</v>
      </c>
      <c r="D63" s="80">
        <v>425338</v>
      </c>
      <c r="E63" s="80">
        <v>4</v>
      </c>
      <c r="F63" s="80">
        <v>0</v>
      </c>
      <c r="G63" s="80">
        <v>0</v>
      </c>
      <c r="H63" s="81">
        <v>425338</v>
      </c>
      <c r="I63" s="295"/>
      <c r="J63" s="284" t="s">
        <v>181</v>
      </c>
      <c r="K63" s="282"/>
      <c r="L63" s="82">
        <v>107578</v>
      </c>
      <c r="M63" s="82">
        <v>1</v>
      </c>
      <c r="N63" s="82">
        <v>0</v>
      </c>
      <c r="O63" s="82">
        <v>0</v>
      </c>
      <c r="P63" s="89">
        <v>107578</v>
      </c>
    </row>
    <row r="64" spans="1:16" ht="18" customHeight="1" x14ac:dyDescent="0.15">
      <c r="A64" s="294"/>
      <c r="B64" s="280"/>
      <c r="C64" s="23" t="s">
        <v>230</v>
      </c>
      <c r="D64" s="73">
        <v>107578</v>
      </c>
      <c r="E64" s="73">
        <v>1</v>
      </c>
      <c r="F64" s="73">
        <v>0</v>
      </c>
      <c r="G64" s="73">
        <v>0</v>
      </c>
      <c r="H64" s="74">
        <v>107578</v>
      </c>
      <c r="I64" s="283" t="s">
        <v>360</v>
      </c>
      <c r="J64" s="277"/>
      <c r="K64" s="278"/>
      <c r="L64" s="83">
        <v>107578</v>
      </c>
      <c r="M64" s="83">
        <v>1</v>
      </c>
      <c r="N64" s="104">
        <v>0</v>
      </c>
      <c r="O64" s="104">
        <v>0</v>
      </c>
      <c r="P64" s="105">
        <v>107578</v>
      </c>
    </row>
    <row r="65" spans="1:16" ht="18" customHeight="1" x14ac:dyDescent="0.15">
      <c r="A65" s="294"/>
      <c r="B65" s="280"/>
      <c r="C65" s="23" t="s">
        <v>231</v>
      </c>
      <c r="D65" s="73">
        <v>0</v>
      </c>
      <c r="E65" s="73">
        <v>0</v>
      </c>
      <c r="F65" s="73">
        <v>0</v>
      </c>
      <c r="G65" s="73">
        <v>0</v>
      </c>
      <c r="H65" s="74">
        <v>0</v>
      </c>
      <c r="I65" s="297">
        <v>11</v>
      </c>
      <c r="J65" s="300">
        <v>1</v>
      </c>
      <c r="K65" s="21" t="s">
        <v>291</v>
      </c>
      <c r="L65" s="80">
        <v>0</v>
      </c>
      <c r="M65" s="80">
        <v>0</v>
      </c>
      <c r="N65" s="80">
        <v>0</v>
      </c>
      <c r="O65" s="80">
        <v>0</v>
      </c>
      <c r="P65" s="93">
        <v>0</v>
      </c>
    </row>
    <row r="66" spans="1:16" ht="18" customHeight="1" x14ac:dyDescent="0.15">
      <c r="A66" s="294"/>
      <c r="B66" s="280"/>
      <c r="C66" s="24" t="s">
        <v>232</v>
      </c>
      <c r="D66" s="73">
        <v>0</v>
      </c>
      <c r="E66" s="73">
        <v>0</v>
      </c>
      <c r="F66" s="73">
        <v>0</v>
      </c>
      <c r="G66" s="73">
        <v>0</v>
      </c>
      <c r="H66" s="74">
        <v>0</v>
      </c>
      <c r="I66" s="298"/>
      <c r="J66" s="301"/>
      <c r="K66" s="24" t="s">
        <v>292</v>
      </c>
      <c r="L66" s="73">
        <v>0</v>
      </c>
      <c r="M66" s="73">
        <v>0</v>
      </c>
      <c r="N66" s="73">
        <v>0</v>
      </c>
      <c r="O66" s="73">
        <v>0</v>
      </c>
      <c r="P66" s="84">
        <v>0</v>
      </c>
    </row>
    <row r="67" spans="1:16" ht="18" customHeight="1" x14ac:dyDescent="0.15">
      <c r="A67" s="294"/>
      <c r="B67" s="293"/>
      <c r="C67" s="25" t="s">
        <v>233</v>
      </c>
      <c r="D67" s="75">
        <v>315272</v>
      </c>
      <c r="E67" s="75">
        <v>3</v>
      </c>
      <c r="F67" s="75">
        <v>0</v>
      </c>
      <c r="G67" s="75">
        <v>1</v>
      </c>
      <c r="H67" s="76">
        <v>315273</v>
      </c>
      <c r="I67" s="298"/>
      <c r="J67" s="301"/>
      <c r="K67" s="25" t="s">
        <v>293</v>
      </c>
      <c r="L67" s="75">
        <v>0</v>
      </c>
      <c r="M67" s="75">
        <v>0</v>
      </c>
      <c r="N67" s="75">
        <v>0</v>
      </c>
      <c r="O67" s="75">
        <v>0</v>
      </c>
      <c r="P67" s="92">
        <v>0</v>
      </c>
    </row>
    <row r="68" spans="1:16" ht="18" customHeight="1" x14ac:dyDescent="0.15">
      <c r="A68" s="295"/>
      <c r="B68" s="284" t="s">
        <v>181</v>
      </c>
      <c r="C68" s="282"/>
      <c r="D68" s="82">
        <v>848188</v>
      </c>
      <c r="E68" s="82">
        <v>8</v>
      </c>
      <c r="F68" s="82">
        <v>0</v>
      </c>
      <c r="G68" s="82">
        <v>1</v>
      </c>
      <c r="H68" s="82">
        <v>848189</v>
      </c>
      <c r="I68" s="298"/>
      <c r="J68" s="281" t="s">
        <v>181</v>
      </c>
      <c r="K68" s="282"/>
      <c r="L68" s="82">
        <v>0</v>
      </c>
      <c r="M68" s="82">
        <v>0</v>
      </c>
      <c r="N68" s="82">
        <v>0</v>
      </c>
      <c r="O68" s="82">
        <v>0</v>
      </c>
      <c r="P68" s="89">
        <v>0</v>
      </c>
    </row>
    <row r="69" spans="1:16" ht="18" customHeight="1" x14ac:dyDescent="0.15">
      <c r="A69" s="283" t="s">
        <v>360</v>
      </c>
      <c r="B69" s="276"/>
      <c r="C69" s="285"/>
      <c r="D69" s="83">
        <v>848188</v>
      </c>
      <c r="E69" s="83">
        <v>8</v>
      </c>
      <c r="F69" s="83">
        <v>0</v>
      </c>
      <c r="G69" s="83">
        <v>1</v>
      </c>
      <c r="H69" s="83">
        <v>848189</v>
      </c>
      <c r="I69" s="298"/>
      <c r="J69" s="302">
        <v>2</v>
      </c>
      <c r="K69" s="28" t="s">
        <v>294</v>
      </c>
      <c r="L69" s="80">
        <v>0</v>
      </c>
      <c r="M69" s="80">
        <v>0</v>
      </c>
      <c r="N69" s="80">
        <v>0</v>
      </c>
      <c r="O69" s="80">
        <v>0</v>
      </c>
      <c r="P69" s="93">
        <v>0</v>
      </c>
    </row>
    <row r="70" spans="1:16" ht="18" customHeight="1" x14ac:dyDescent="0.15">
      <c r="A70" s="286">
        <v>6</v>
      </c>
      <c r="B70" s="279">
        <v>1</v>
      </c>
      <c r="C70" s="21" t="s">
        <v>234</v>
      </c>
      <c r="D70" s="80">
        <v>105091</v>
      </c>
      <c r="E70" s="80">
        <v>1</v>
      </c>
      <c r="F70" s="80">
        <v>0</v>
      </c>
      <c r="G70" s="80">
        <v>0</v>
      </c>
      <c r="H70" s="81">
        <v>105091</v>
      </c>
      <c r="I70" s="298"/>
      <c r="J70" s="303"/>
      <c r="K70" s="23" t="s">
        <v>295</v>
      </c>
      <c r="L70" s="73">
        <v>0</v>
      </c>
      <c r="M70" s="73">
        <v>0</v>
      </c>
      <c r="N70" s="73">
        <v>0</v>
      </c>
      <c r="O70" s="73">
        <v>0</v>
      </c>
      <c r="P70" s="84">
        <v>0</v>
      </c>
    </row>
    <row r="71" spans="1:16" ht="18" customHeight="1" x14ac:dyDescent="0.15">
      <c r="A71" s="294"/>
      <c r="B71" s="280"/>
      <c r="C71" s="24" t="s">
        <v>235</v>
      </c>
      <c r="D71" s="73">
        <v>0</v>
      </c>
      <c r="E71" s="73">
        <v>0</v>
      </c>
      <c r="F71" s="73">
        <v>0</v>
      </c>
      <c r="G71" s="73">
        <v>0</v>
      </c>
      <c r="H71" s="74">
        <v>0</v>
      </c>
      <c r="I71" s="298"/>
      <c r="J71" s="303"/>
      <c r="K71" s="35" t="s">
        <v>296</v>
      </c>
      <c r="L71" s="75">
        <v>0</v>
      </c>
      <c r="M71" s="75">
        <v>0</v>
      </c>
      <c r="N71" s="75">
        <v>0</v>
      </c>
      <c r="O71" s="75">
        <v>0</v>
      </c>
      <c r="P71" s="92">
        <v>0</v>
      </c>
    </row>
    <row r="72" spans="1:16" ht="18" customHeight="1" x14ac:dyDescent="0.15">
      <c r="A72" s="294"/>
      <c r="B72" s="280"/>
      <c r="C72" s="24" t="s">
        <v>236</v>
      </c>
      <c r="D72" s="73">
        <v>0</v>
      </c>
      <c r="E72" s="73">
        <v>0</v>
      </c>
      <c r="F72" s="73">
        <v>0</v>
      </c>
      <c r="G72" s="73">
        <v>0</v>
      </c>
      <c r="H72" s="74">
        <v>0</v>
      </c>
      <c r="I72" s="298"/>
      <c r="J72" s="304"/>
      <c r="K72" s="29" t="s">
        <v>297</v>
      </c>
      <c r="L72" s="85">
        <v>0</v>
      </c>
      <c r="M72" s="85">
        <v>0</v>
      </c>
      <c r="N72" s="85">
        <v>0</v>
      </c>
      <c r="O72" s="85">
        <v>0</v>
      </c>
      <c r="P72" s="86">
        <v>0</v>
      </c>
    </row>
    <row r="73" spans="1:16" ht="18" customHeight="1" x14ac:dyDescent="0.15">
      <c r="A73" s="294"/>
      <c r="B73" s="280"/>
      <c r="C73" s="24" t="s">
        <v>237</v>
      </c>
      <c r="D73" s="73">
        <v>0</v>
      </c>
      <c r="E73" s="73">
        <v>0</v>
      </c>
      <c r="F73" s="73">
        <v>0</v>
      </c>
      <c r="G73" s="73">
        <v>0</v>
      </c>
      <c r="H73" s="74">
        <v>0</v>
      </c>
      <c r="I73" s="299"/>
      <c r="J73" s="281" t="s">
        <v>181</v>
      </c>
      <c r="K73" s="282"/>
      <c r="L73" s="82">
        <v>0</v>
      </c>
      <c r="M73" s="82">
        <v>0</v>
      </c>
      <c r="N73" s="82">
        <v>0</v>
      </c>
      <c r="O73" s="82">
        <v>0</v>
      </c>
      <c r="P73" s="89">
        <v>0</v>
      </c>
    </row>
    <row r="74" spans="1:16" ht="18" customHeight="1" x14ac:dyDescent="0.15">
      <c r="A74" s="294"/>
      <c r="B74" s="280"/>
      <c r="C74" s="24" t="s">
        <v>238</v>
      </c>
      <c r="D74" s="73">
        <v>0</v>
      </c>
      <c r="E74" s="73">
        <v>0</v>
      </c>
      <c r="F74" s="73">
        <v>0</v>
      </c>
      <c r="G74" s="73">
        <v>0</v>
      </c>
      <c r="H74" s="74">
        <v>0</v>
      </c>
      <c r="I74" s="283" t="s">
        <v>360</v>
      </c>
      <c r="J74" s="277"/>
      <c r="K74" s="278"/>
      <c r="L74" s="83">
        <v>0</v>
      </c>
      <c r="M74" s="83">
        <v>0</v>
      </c>
      <c r="N74" s="83">
        <v>0</v>
      </c>
      <c r="O74" s="83">
        <v>0</v>
      </c>
      <c r="P74" s="90">
        <v>0</v>
      </c>
    </row>
    <row r="75" spans="1:16" ht="18" customHeight="1" x14ac:dyDescent="0.15">
      <c r="A75" s="294"/>
      <c r="B75" s="280"/>
      <c r="C75" s="24" t="s">
        <v>239</v>
      </c>
      <c r="D75" s="73">
        <v>0</v>
      </c>
      <c r="E75" s="73">
        <v>0</v>
      </c>
      <c r="F75" s="73">
        <v>0</v>
      </c>
      <c r="G75" s="73">
        <v>0</v>
      </c>
      <c r="H75" s="74">
        <v>0</v>
      </c>
      <c r="I75" s="286">
        <v>12</v>
      </c>
      <c r="J75" s="279">
        <v>1</v>
      </c>
      <c r="K75" s="24" t="s">
        <v>298</v>
      </c>
      <c r="L75" s="73">
        <v>0</v>
      </c>
      <c r="M75" s="73">
        <v>0</v>
      </c>
      <c r="N75" s="73">
        <v>0</v>
      </c>
      <c r="O75" s="73">
        <v>0</v>
      </c>
      <c r="P75" s="84">
        <v>0</v>
      </c>
    </row>
    <row r="76" spans="1:16" ht="18" customHeight="1" x14ac:dyDescent="0.15">
      <c r="A76" s="294"/>
      <c r="B76" s="284" t="s">
        <v>181</v>
      </c>
      <c r="C76" s="282"/>
      <c r="D76" s="82">
        <v>105091</v>
      </c>
      <c r="E76" s="82">
        <v>1</v>
      </c>
      <c r="F76" s="82">
        <v>0</v>
      </c>
      <c r="G76" s="82">
        <v>0</v>
      </c>
      <c r="H76" s="82">
        <v>105091</v>
      </c>
      <c r="I76" s="287"/>
      <c r="J76" s="289"/>
      <c r="K76" s="24" t="s">
        <v>299</v>
      </c>
      <c r="L76" s="73">
        <v>0</v>
      </c>
      <c r="M76" s="73">
        <v>0</v>
      </c>
      <c r="N76" s="73">
        <v>0</v>
      </c>
      <c r="O76" s="73">
        <v>0</v>
      </c>
      <c r="P76" s="84">
        <v>0</v>
      </c>
    </row>
    <row r="77" spans="1:16" ht="18" customHeight="1" x14ac:dyDescent="0.15">
      <c r="A77" s="294"/>
      <c r="B77" s="279">
        <v>2</v>
      </c>
      <c r="C77" s="21" t="s">
        <v>240</v>
      </c>
      <c r="D77" s="80">
        <v>0</v>
      </c>
      <c r="E77" s="80">
        <v>0</v>
      </c>
      <c r="F77" s="80">
        <v>0</v>
      </c>
      <c r="G77" s="80">
        <v>0</v>
      </c>
      <c r="H77" s="81">
        <v>0</v>
      </c>
      <c r="I77" s="287"/>
      <c r="J77" s="290"/>
      <c r="K77" s="25" t="s">
        <v>300</v>
      </c>
      <c r="L77" s="75">
        <v>0</v>
      </c>
      <c r="M77" s="75">
        <v>0</v>
      </c>
      <c r="N77" s="75">
        <v>0</v>
      </c>
      <c r="O77" s="75">
        <v>0</v>
      </c>
      <c r="P77" s="92">
        <v>0</v>
      </c>
    </row>
    <row r="78" spans="1:16" ht="18" customHeight="1" x14ac:dyDescent="0.15">
      <c r="A78" s="294"/>
      <c r="B78" s="280"/>
      <c r="C78" s="24" t="s">
        <v>241</v>
      </c>
      <c r="D78" s="73">
        <v>0</v>
      </c>
      <c r="E78" s="73">
        <v>0</v>
      </c>
      <c r="F78" s="73">
        <v>0</v>
      </c>
      <c r="G78" s="73">
        <v>0</v>
      </c>
      <c r="H78" s="74">
        <v>0</v>
      </c>
      <c r="I78" s="287"/>
      <c r="J78" s="284" t="s">
        <v>181</v>
      </c>
      <c r="K78" s="282"/>
      <c r="L78" s="82">
        <v>0</v>
      </c>
      <c r="M78" s="82">
        <v>0</v>
      </c>
      <c r="N78" s="82">
        <v>0</v>
      </c>
      <c r="O78" s="82">
        <v>0</v>
      </c>
      <c r="P78" s="89">
        <v>0</v>
      </c>
    </row>
    <row r="79" spans="1:16" ht="18" customHeight="1" x14ac:dyDescent="0.15">
      <c r="A79" s="294"/>
      <c r="B79" s="293"/>
      <c r="C79" s="25" t="s">
        <v>242</v>
      </c>
      <c r="D79" s="75">
        <v>0</v>
      </c>
      <c r="E79" s="75">
        <v>0</v>
      </c>
      <c r="F79" s="75">
        <v>0</v>
      </c>
      <c r="G79" s="75">
        <v>0</v>
      </c>
      <c r="H79" s="76">
        <v>0</v>
      </c>
      <c r="I79" s="287"/>
      <c r="J79" s="291">
        <v>2</v>
      </c>
      <c r="K79" s="21" t="s">
        <v>301</v>
      </c>
      <c r="L79" s="80">
        <v>0</v>
      </c>
      <c r="M79" s="80">
        <v>0</v>
      </c>
      <c r="N79" s="80">
        <v>0</v>
      </c>
      <c r="O79" s="80">
        <v>0</v>
      </c>
      <c r="P79" s="93">
        <v>0</v>
      </c>
    </row>
    <row r="80" spans="1:16" ht="18" customHeight="1" x14ac:dyDescent="0.15">
      <c r="A80" s="295"/>
      <c r="B80" s="284" t="s">
        <v>181</v>
      </c>
      <c r="C80" s="282"/>
      <c r="D80" s="82">
        <v>0</v>
      </c>
      <c r="E80" s="82">
        <v>0</v>
      </c>
      <c r="F80" s="82">
        <v>0</v>
      </c>
      <c r="G80" s="82">
        <v>0</v>
      </c>
      <c r="H80" s="89">
        <v>0</v>
      </c>
      <c r="I80" s="287"/>
      <c r="J80" s="292"/>
      <c r="K80" s="24" t="s">
        <v>346</v>
      </c>
      <c r="L80" s="73">
        <v>0</v>
      </c>
      <c r="M80" s="73">
        <v>0</v>
      </c>
      <c r="N80" s="73">
        <v>0</v>
      </c>
      <c r="O80" s="73">
        <v>0</v>
      </c>
      <c r="P80" s="84">
        <v>0</v>
      </c>
    </row>
    <row r="81" spans="1:16" ht="18" customHeight="1" x14ac:dyDescent="0.15">
      <c r="A81" s="283" t="s">
        <v>360</v>
      </c>
      <c r="B81" s="276"/>
      <c r="C81" s="285"/>
      <c r="D81" s="83">
        <v>105091</v>
      </c>
      <c r="E81" s="83">
        <v>1</v>
      </c>
      <c r="F81" s="83">
        <v>0</v>
      </c>
      <c r="G81" s="83">
        <v>0</v>
      </c>
      <c r="H81" s="90">
        <v>105091</v>
      </c>
      <c r="I81" s="287"/>
      <c r="J81" s="292"/>
      <c r="K81" s="24" t="s">
        <v>303</v>
      </c>
      <c r="L81" s="73">
        <v>0</v>
      </c>
      <c r="M81" s="73">
        <v>0</v>
      </c>
      <c r="N81" s="73">
        <v>0</v>
      </c>
      <c r="O81" s="73">
        <v>0</v>
      </c>
      <c r="P81" s="84">
        <v>0</v>
      </c>
    </row>
    <row r="82" spans="1:16" ht="18" customHeight="1" x14ac:dyDescent="0.15">
      <c r="A82" s="56"/>
      <c r="B82" s="57"/>
      <c r="C82" s="58"/>
      <c r="D82" s="59"/>
      <c r="E82" s="59"/>
      <c r="F82" s="59"/>
      <c r="G82" s="59"/>
      <c r="H82" s="60"/>
      <c r="I82" s="288"/>
      <c r="J82" s="284" t="s">
        <v>181</v>
      </c>
      <c r="K82" s="282"/>
      <c r="L82" s="82">
        <v>0</v>
      </c>
      <c r="M82" s="82">
        <v>0</v>
      </c>
      <c r="N82" s="82">
        <v>0</v>
      </c>
      <c r="O82" s="82">
        <v>0</v>
      </c>
      <c r="P82" s="89">
        <v>0</v>
      </c>
    </row>
    <row r="83" spans="1:16" ht="18" customHeight="1" x14ac:dyDescent="0.15">
      <c r="A83" s="61"/>
      <c r="B83" s="62"/>
      <c r="C83" s="63"/>
      <c r="D83" s="64"/>
      <c r="E83" s="64"/>
      <c r="F83" s="64"/>
      <c r="G83" s="64"/>
      <c r="H83" s="65"/>
      <c r="I83" s="276" t="s">
        <v>360</v>
      </c>
      <c r="J83" s="277"/>
      <c r="K83" s="278"/>
      <c r="L83" s="83">
        <v>0</v>
      </c>
      <c r="M83" s="83">
        <v>0</v>
      </c>
      <c r="N83" s="83">
        <v>0</v>
      </c>
      <c r="O83" s="83">
        <v>0</v>
      </c>
      <c r="P83" s="90">
        <v>0</v>
      </c>
    </row>
    <row r="84" spans="1:16" ht="18" customHeight="1" x14ac:dyDescent="0.15">
      <c r="A84" s="66"/>
      <c r="B84" s="67"/>
      <c r="C84" s="68"/>
      <c r="D84" s="69"/>
      <c r="E84" s="69"/>
      <c r="F84" s="69"/>
      <c r="G84" s="69"/>
      <c r="H84" s="70"/>
      <c r="I84" s="274" t="s">
        <v>365</v>
      </c>
      <c r="J84" s="274"/>
      <c r="K84" s="275"/>
      <c r="L84" s="106">
        <f>SUM(D4:D81,L4:L83)/3</f>
        <v>3703055</v>
      </c>
      <c r="M84" s="106">
        <f>SUM(E4:E81,M4:M83)/3</f>
        <v>35</v>
      </c>
      <c r="N84" s="106">
        <f>SUM(F4:F81,N4:N83)/3</f>
        <v>627469</v>
      </c>
      <c r="O84" s="106">
        <f>SUM(G4:G81,O4:O83)/3</f>
        <v>37850</v>
      </c>
      <c r="P84" s="106">
        <f>SUM(H4:H81,P4:P83)/3</f>
        <v>4368374</v>
      </c>
    </row>
    <row r="85" spans="1:16" ht="18.75" customHeight="1" x14ac:dyDescent="0.15"/>
    <row r="86" spans="1:16" s="36" customFormat="1" ht="18.75" customHeight="1" x14ac:dyDescent="0.15">
      <c r="K86" s="37"/>
      <c r="L86" s="22"/>
      <c r="M86" s="22"/>
      <c r="N86" s="22"/>
      <c r="O86" s="22"/>
      <c r="P86" s="22"/>
    </row>
    <row r="87" spans="1:16" s="36" customFormat="1" ht="18.75" customHeight="1" x14ac:dyDescent="0.15">
      <c r="K87" s="37"/>
      <c r="L87" s="22"/>
      <c r="M87" s="22"/>
      <c r="N87" s="22"/>
      <c r="O87" s="22"/>
      <c r="P87" s="22"/>
    </row>
    <row r="88" spans="1:16" s="36" customFormat="1" ht="18.75" customHeight="1" x14ac:dyDescent="0.15">
      <c r="K88" s="37"/>
      <c r="L88" s="22"/>
      <c r="M88" s="22"/>
      <c r="N88" s="22"/>
      <c r="O88" s="22"/>
      <c r="P88" s="22"/>
    </row>
    <row r="89" spans="1:16" s="36" customFormat="1" ht="18.75" customHeight="1" x14ac:dyDescent="0.15">
      <c r="K89" s="37"/>
      <c r="L89" s="22"/>
      <c r="M89" s="22"/>
      <c r="N89" s="22"/>
      <c r="O89" s="22"/>
      <c r="P89" s="22"/>
    </row>
    <row r="90" spans="1:16" s="36" customFormat="1" ht="18.75" customHeight="1" x14ac:dyDescent="0.15">
      <c r="K90" s="37"/>
      <c r="L90" s="22"/>
      <c r="M90" s="22"/>
      <c r="N90" s="22"/>
      <c r="O90" s="22"/>
      <c r="P90" s="22"/>
    </row>
    <row r="91" spans="1:16" s="36" customFormat="1" ht="18.75" customHeight="1" x14ac:dyDescent="0.15">
      <c r="K91" s="37"/>
      <c r="L91" s="22"/>
      <c r="M91" s="22"/>
      <c r="N91" s="22"/>
      <c r="O91" s="22"/>
      <c r="P91" s="22"/>
    </row>
    <row r="92" spans="1:16" s="36" customFormat="1" ht="18.75" customHeight="1" x14ac:dyDescent="0.15">
      <c r="K92" s="37"/>
      <c r="L92" s="22"/>
      <c r="M92" s="22"/>
      <c r="N92" s="22"/>
      <c r="O92" s="22"/>
      <c r="P92" s="22"/>
    </row>
    <row r="93" spans="1:16" s="36" customFormat="1" ht="18.75" customHeight="1" x14ac:dyDescent="0.15">
      <c r="K93" s="37"/>
      <c r="L93" s="22"/>
      <c r="M93" s="22"/>
      <c r="N93" s="22"/>
      <c r="O93" s="22"/>
      <c r="P93" s="22"/>
    </row>
    <row r="94" spans="1:16" s="36" customFormat="1" ht="18.75" customHeight="1" x14ac:dyDescent="0.15">
      <c r="K94" s="37"/>
      <c r="L94" s="22"/>
      <c r="M94" s="22"/>
      <c r="N94" s="22"/>
      <c r="O94" s="22"/>
      <c r="P94" s="22"/>
    </row>
    <row r="95" spans="1:16" s="36" customFormat="1" ht="18.75" customHeight="1" x14ac:dyDescent="0.15">
      <c r="K95" s="37"/>
      <c r="L95" s="22"/>
      <c r="M95" s="22"/>
      <c r="N95" s="22"/>
      <c r="O95" s="22"/>
      <c r="P95" s="22"/>
    </row>
    <row r="96" spans="1:16" s="36" customFormat="1" ht="18.75" customHeight="1" x14ac:dyDescent="0.15">
      <c r="K96" s="37"/>
      <c r="L96" s="22"/>
      <c r="M96" s="22"/>
      <c r="N96" s="22"/>
      <c r="O96" s="22"/>
      <c r="P96" s="22"/>
    </row>
    <row r="97" spans="11:16" s="36" customFormat="1" ht="18.75" customHeight="1" x14ac:dyDescent="0.15">
      <c r="K97" s="37"/>
      <c r="L97" s="22"/>
      <c r="M97" s="22"/>
      <c r="N97" s="22"/>
      <c r="O97" s="22"/>
      <c r="P97" s="22"/>
    </row>
    <row r="98" spans="11:16" s="36" customFormat="1" ht="18.75" customHeight="1" x14ac:dyDescent="0.15">
      <c r="K98" s="37"/>
      <c r="L98" s="22"/>
      <c r="M98" s="22"/>
      <c r="N98" s="22"/>
      <c r="O98" s="22"/>
      <c r="P98" s="22"/>
    </row>
    <row r="99" spans="11:16" s="36" customFormat="1" ht="18.75" customHeight="1" x14ac:dyDescent="0.15">
      <c r="K99" s="37"/>
      <c r="L99" s="22"/>
      <c r="M99" s="22"/>
      <c r="N99" s="22"/>
      <c r="O99" s="22"/>
      <c r="P99" s="22"/>
    </row>
    <row r="100" spans="11:16" s="36" customFormat="1" ht="18.75" customHeight="1" x14ac:dyDescent="0.15">
      <c r="K100" s="37"/>
      <c r="L100" s="22"/>
      <c r="M100" s="22"/>
      <c r="N100" s="22"/>
      <c r="O100" s="22"/>
      <c r="P100" s="22"/>
    </row>
    <row r="101" spans="11:16" s="36" customFormat="1" ht="18.75" customHeight="1" x14ac:dyDescent="0.15">
      <c r="K101" s="37"/>
      <c r="L101" s="22"/>
      <c r="M101" s="22"/>
      <c r="N101" s="22"/>
      <c r="O101" s="22"/>
      <c r="P101" s="22"/>
    </row>
    <row r="102" spans="11:16" s="36" customFormat="1" ht="18.75" customHeight="1" x14ac:dyDescent="0.15">
      <c r="K102" s="37"/>
      <c r="L102" s="22"/>
      <c r="M102" s="22"/>
      <c r="N102" s="22"/>
      <c r="O102" s="22"/>
      <c r="P102" s="22"/>
    </row>
    <row r="103" spans="11:16" s="36" customFormat="1" ht="18.75" customHeight="1" x14ac:dyDescent="0.15">
      <c r="K103" s="37"/>
      <c r="L103" s="22"/>
      <c r="M103" s="22"/>
      <c r="N103" s="22"/>
      <c r="O103" s="22"/>
      <c r="P103" s="22"/>
    </row>
    <row r="104" spans="11:16" s="36" customFormat="1" ht="18.75" customHeight="1" x14ac:dyDescent="0.15">
      <c r="K104" s="37"/>
      <c r="L104" s="22"/>
      <c r="M104" s="22"/>
      <c r="N104" s="22"/>
      <c r="O104" s="22"/>
      <c r="P104" s="22"/>
    </row>
    <row r="105" spans="11:16" s="36" customFormat="1" ht="18.75" customHeight="1" x14ac:dyDescent="0.15">
      <c r="K105" s="37"/>
      <c r="L105" s="22"/>
      <c r="M105" s="22"/>
      <c r="N105" s="22"/>
      <c r="O105" s="22"/>
      <c r="P105" s="22"/>
    </row>
    <row r="106" spans="11:16" s="36" customFormat="1" ht="18.75" customHeight="1" x14ac:dyDescent="0.15">
      <c r="K106" s="37"/>
      <c r="L106" s="22"/>
      <c r="M106" s="22"/>
      <c r="N106" s="22"/>
      <c r="O106" s="22"/>
      <c r="P106" s="22"/>
    </row>
    <row r="107" spans="11:16" s="36" customFormat="1" ht="18.75" customHeight="1" x14ac:dyDescent="0.15">
      <c r="K107" s="37"/>
      <c r="L107" s="22"/>
      <c r="M107" s="22"/>
      <c r="N107" s="22"/>
      <c r="O107" s="22"/>
      <c r="P107" s="22"/>
    </row>
    <row r="108" spans="11:16" s="36" customFormat="1" ht="18.75" customHeight="1" x14ac:dyDescent="0.15">
      <c r="K108" s="37"/>
      <c r="L108" s="22"/>
      <c r="M108" s="22"/>
      <c r="N108" s="22"/>
      <c r="O108" s="22"/>
      <c r="P108" s="22"/>
    </row>
    <row r="109" spans="11:16" s="36" customFormat="1" ht="18.75" customHeight="1" x14ac:dyDescent="0.15">
      <c r="K109" s="37"/>
      <c r="L109" s="22"/>
      <c r="M109" s="22"/>
      <c r="N109" s="22"/>
      <c r="O109" s="22"/>
      <c r="P109" s="22"/>
    </row>
    <row r="110" spans="11:16" s="36" customFormat="1" ht="18.75" customHeight="1" x14ac:dyDescent="0.15">
      <c r="K110" s="37"/>
      <c r="L110" s="22"/>
      <c r="M110" s="22"/>
      <c r="N110" s="22"/>
      <c r="O110" s="22"/>
      <c r="P110" s="22"/>
    </row>
    <row r="111" spans="11:16" s="36" customFormat="1" ht="18.75" customHeight="1" x14ac:dyDescent="0.15">
      <c r="K111" s="37"/>
      <c r="L111" s="22"/>
      <c r="M111" s="22"/>
      <c r="N111" s="22"/>
      <c r="O111" s="22"/>
      <c r="P111" s="22"/>
    </row>
    <row r="112" spans="11:16" s="36" customFormat="1" ht="18.75" customHeight="1" x14ac:dyDescent="0.15">
      <c r="K112" s="37"/>
      <c r="L112" s="22"/>
      <c r="M112" s="22"/>
      <c r="N112" s="22"/>
      <c r="O112" s="22"/>
      <c r="P112" s="22"/>
    </row>
    <row r="113" spans="11:16" s="36" customFormat="1" ht="18.75" customHeight="1" x14ac:dyDescent="0.15">
      <c r="K113" s="37"/>
      <c r="L113" s="22"/>
      <c r="M113" s="22"/>
      <c r="N113" s="22"/>
      <c r="O113" s="22"/>
      <c r="P113" s="22"/>
    </row>
    <row r="114" spans="11:16" s="36" customFormat="1" ht="18.75" customHeight="1" x14ac:dyDescent="0.15">
      <c r="K114" s="37"/>
      <c r="L114" s="22"/>
      <c r="M114" s="22"/>
      <c r="N114" s="22"/>
      <c r="O114" s="22"/>
      <c r="P114" s="22"/>
    </row>
    <row r="115" spans="11:16" s="36" customFormat="1" ht="18.75" customHeight="1" x14ac:dyDescent="0.15">
      <c r="K115" s="37"/>
      <c r="L115" s="22"/>
      <c r="M115" s="22"/>
      <c r="N115" s="22"/>
      <c r="O115" s="22"/>
      <c r="P115" s="22"/>
    </row>
    <row r="116" spans="11:16" s="36" customFormat="1" ht="18.75" customHeight="1" x14ac:dyDescent="0.15">
      <c r="K116" s="37"/>
      <c r="L116" s="22"/>
      <c r="M116" s="22"/>
      <c r="N116" s="22"/>
      <c r="O116" s="22"/>
      <c r="P116" s="22"/>
    </row>
    <row r="117" spans="11:16" s="36" customFormat="1" ht="18.75" customHeight="1" x14ac:dyDescent="0.15">
      <c r="K117" s="37"/>
      <c r="L117" s="22"/>
      <c r="M117" s="22"/>
      <c r="N117" s="22"/>
      <c r="O117" s="22"/>
      <c r="P117" s="22"/>
    </row>
    <row r="118" spans="11:16" s="36" customFormat="1" ht="18.75" customHeight="1" x14ac:dyDescent="0.15">
      <c r="K118" s="37"/>
      <c r="L118" s="22"/>
      <c r="M118" s="22"/>
      <c r="N118" s="22"/>
      <c r="O118" s="22"/>
      <c r="P118" s="22"/>
    </row>
    <row r="119" spans="11:16" s="36" customFormat="1" ht="18.75" customHeight="1" x14ac:dyDescent="0.15">
      <c r="K119" s="37"/>
      <c r="L119" s="22"/>
      <c r="M119" s="22"/>
      <c r="N119" s="22"/>
      <c r="O119" s="22"/>
      <c r="P119" s="22"/>
    </row>
    <row r="120" spans="11:16" s="36" customFormat="1" ht="18.75" customHeight="1" x14ac:dyDescent="0.15">
      <c r="K120" s="37"/>
      <c r="L120" s="22"/>
      <c r="M120" s="22"/>
      <c r="N120" s="22"/>
      <c r="O120" s="22"/>
      <c r="P120" s="22"/>
    </row>
    <row r="121" spans="11:16" s="36" customFormat="1" ht="18.75" customHeight="1" x14ac:dyDescent="0.15">
      <c r="K121" s="37"/>
      <c r="L121" s="22"/>
      <c r="M121" s="22"/>
      <c r="N121" s="22"/>
      <c r="O121" s="22"/>
      <c r="P121" s="22"/>
    </row>
    <row r="122" spans="11:16" s="36" customFormat="1" ht="18.75" customHeight="1" x14ac:dyDescent="0.15">
      <c r="K122" s="37"/>
      <c r="L122" s="22"/>
      <c r="M122" s="22"/>
      <c r="N122" s="22"/>
      <c r="O122" s="22"/>
      <c r="P122" s="22"/>
    </row>
    <row r="123" spans="11:16" s="36" customFormat="1" ht="18.75" customHeight="1" x14ac:dyDescent="0.15">
      <c r="K123" s="37"/>
      <c r="L123" s="22"/>
      <c r="M123" s="22"/>
      <c r="N123" s="22"/>
      <c r="O123" s="22"/>
      <c r="P123" s="22"/>
    </row>
    <row r="124" spans="11:16" s="36" customFormat="1" ht="18.75" customHeight="1" x14ac:dyDescent="0.15">
      <c r="K124" s="37"/>
      <c r="L124" s="22"/>
      <c r="M124" s="22"/>
      <c r="N124" s="22"/>
      <c r="O124" s="22"/>
      <c r="P124" s="22"/>
    </row>
    <row r="125" spans="11:16" s="36" customFormat="1" ht="18.75" customHeight="1" x14ac:dyDescent="0.15">
      <c r="K125" s="37"/>
      <c r="L125" s="22"/>
      <c r="M125" s="22"/>
      <c r="N125" s="22"/>
      <c r="O125" s="22"/>
      <c r="P125" s="22"/>
    </row>
    <row r="126" spans="11:16" s="36" customFormat="1" ht="18.75" customHeight="1" x14ac:dyDescent="0.15">
      <c r="K126" s="37"/>
      <c r="L126" s="22"/>
      <c r="M126" s="22"/>
      <c r="N126" s="22"/>
      <c r="O126" s="22"/>
      <c r="P126" s="22"/>
    </row>
    <row r="127" spans="11:16" s="36" customFormat="1" ht="18.75" customHeight="1" x14ac:dyDescent="0.15">
      <c r="K127" s="37"/>
      <c r="L127" s="22"/>
      <c r="M127" s="22"/>
      <c r="N127" s="22"/>
      <c r="O127" s="22"/>
      <c r="P127" s="22"/>
    </row>
    <row r="128" spans="11:16" s="36" customFormat="1" ht="18.75" customHeight="1" x14ac:dyDescent="0.15">
      <c r="K128" s="37"/>
      <c r="L128" s="22"/>
      <c r="M128" s="22"/>
      <c r="N128" s="22"/>
      <c r="O128" s="22"/>
      <c r="P128" s="22"/>
    </row>
    <row r="129" spans="11:16" s="36" customFormat="1" ht="18.75" customHeight="1" x14ac:dyDescent="0.15">
      <c r="K129" s="37"/>
      <c r="L129" s="22"/>
      <c r="M129" s="22"/>
      <c r="N129" s="22"/>
      <c r="O129" s="22"/>
      <c r="P129" s="22"/>
    </row>
    <row r="130" spans="11:16" s="36" customFormat="1" ht="18.75" customHeight="1" x14ac:dyDescent="0.15">
      <c r="K130" s="37"/>
      <c r="L130" s="22"/>
      <c r="M130" s="22"/>
      <c r="N130" s="22"/>
      <c r="O130" s="22"/>
      <c r="P130" s="22"/>
    </row>
    <row r="131" spans="11:16" s="36" customFormat="1" ht="18.75" customHeight="1" x14ac:dyDescent="0.15">
      <c r="K131" s="37"/>
      <c r="L131" s="22"/>
      <c r="M131" s="22"/>
      <c r="N131" s="22"/>
      <c r="O131" s="22"/>
      <c r="P131" s="22"/>
    </row>
    <row r="132" spans="11:16" s="36" customFormat="1" ht="18.75" customHeight="1" x14ac:dyDescent="0.15">
      <c r="K132" s="37"/>
      <c r="L132" s="22"/>
      <c r="M132" s="22"/>
      <c r="N132" s="22"/>
      <c r="O132" s="22"/>
      <c r="P132" s="22"/>
    </row>
    <row r="133" spans="11:16" s="36" customFormat="1" ht="18.75" customHeight="1" x14ac:dyDescent="0.15">
      <c r="K133" s="37"/>
      <c r="L133" s="22"/>
      <c r="M133" s="22"/>
      <c r="N133" s="22"/>
      <c r="O133" s="22"/>
      <c r="P133" s="22"/>
    </row>
    <row r="134" spans="11:16" s="36" customFormat="1" ht="18.75" customHeight="1" x14ac:dyDescent="0.15">
      <c r="K134" s="37"/>
      <c r="L134" s="22"/>
      <c r="M134" s="22"/>
      <c r="N134" s="22"/>
      <c r="O134" s="22"/>
      <c r="P134" s="22"/>
    </row>
    <row r="135" spans="11:16" s="36" customFormat="1" ht="18.75" customHeight="1" x14ac:dyDescent="0.15">
      <c r="K135" s="37"/>
      <c r="L135" s="22"/>
      <c r="M135" s="22"/>
      <c r="N135" s="22"/>
      <c r="O135" s="22"/>
      <c r="P135" s="22"/>
    </row>
    <row r="136" spans="11:16" s="36" customFormat="1" ht="18.75" customHeight="1" x14ac:dyDescent="0.15">
      <c r="K136" s="37"/>
      <c r="L136" s="22"/>
      <c r="M136" s="22"/>
      <c r="N136" s="22"/>
      <c r="O136" s="22"/>
      <c r="P136" s="22"/>
    </row>
    <row r="137" spans="11:16" s="36" customFormat="1" ht="18.75" customHeight="1" x14ac:dyDescent="0.15">
      <c r="K137" s="37"/>
      <c r="L137" s="22"/>
      <c r="M137" s="22"/>
      <c r="N137" s="22"/>
      <c r="O137" s="22"/>
      <c r="P137" s="22"/>
    </row>
    <row r="138" spans="11:16" s="36" customFormat="1" ht="18.75" customHeight="1" x14ac:dyDescent="0.15">
      <c r="K138" s="37"/>
      <c r="L138" s="22"/>
      <c r="M138" s="22"/>
      <c r="N138" s="22"/>
      <c r="O138" s="22"/>
      <c r="P138" s="22"/>
    </row>
    <row r="139" spans="11:16" s="36" customFormat="1" ht="18.75" customHeight="1" x14ac:dyDescent="0.15">
      <c r="K139" s="37"/>
      <c r="L139" s="22"/>
      <c r="M139" s="22"/>
      <c r="N139" s="22"/>
      <c r="O139" s="22"/>
      <c r="P139" s="22"/>
    </row>
    <row r="140" spans="11:16" s="36" customFormat="1" ht="18.75" customHeight="1" x14ac:dyDescent="0.15">
      <c r="K140" s="37"/>
      <c r="L140" s="22"/>
      <c r="M140" s="22"/>
      <c r="N140" s="22"/>
      <c r="O140" s="22"/>
      <c r="P140" s="22"/>
    </row>
    <row r="141" spans="11:16" s="36" customFormat="1" ht="18.75" customHeight="1" x14ac:dyDescent="0.15">
      <c r="K141" s="37"/>
      <c r="L141" s="22"/>
      <c r="M141" s="22"/>
      <c r="N141" s="22"/>
      <c r="O141" s="22"/>
      <c r="P141" s="22"/>
    </row>
    <row r="142" spans="11:16" s="36" customFormat="1" ht="18.75" customHeight="1" x14ac:dyDescent="0.15">
      <c r="K142" s="37"/>
      <c r="L142" s="22"/>
      <c r="M142" s="22"/>
      <c r="N142" s="22"/>
      <c r="O142" s="22"/>
      <c r="P142" s="22"/>
    </row>
    <row r="143" spans="11:16" s="36" customFormat="1" ht="18.75" customHeight="1" x14ac:dyDescent="0.15">
      <c r="K143" s="37"/>
      <c r="L143" s="22"/>
      <c r="M143" s="22"/>
      <c r="N143" s="22"/>
      <c r="O143" s="22"/>
      <c r="P143" s="22"/>
    </row>
    <row r="144" spans="11:16" s="36" customFormat="1" ht="18.75" customHeight="1" x14ac:dyDescent="0.15">
      <c r="K144" s="37"/>
      <c r="L144" s="22"/>
      <c r="M144" s="22"/>
      <c r="N144" s="22"/>
      <c r="O144" s="22"/>
      <c r="P144" s="22"/>
    </row>
    <row r="145" spans="11:16" s="36" customFormat="1" ht="18.75" customHeight="1" x14ac:dyDescent="0.15">
      <c r="K145" s="37"/>
      <c r="L145" s="22"/>
      <c r="M145" s="22"/>
      <c r="N145" s="22"/>
      <c r="O145" s="22"/>
      <c r="P145" s="22"/>
    </row>
    <row r="146" spans="11:16" s="36" customFormat="1" ht="18.75" customHeight="1" x14ac:dyDescent="0.15">
      <c r="K146" s="37"/>
      <c r="L146" s="22"/>
      <c r="M146" s="22"/>
      <c r="N146" s="22"/>
      <c r="O146" s="22"/>
      <c r="P146" s="22"/>
    </row>
    <row r="147" spans="11:16" s="36" customFormat="1" ht="18.75" customHeight="1" x14ac:dyDescent="0.15">
      <c r="K147" s="37"/>
      <c r="L147" s="22"/>
      <c r="M147" s="22"/>
      <c r="N147" s="22"/>
      <c r="O147" s="22"/>
      <c r="P147" s="22"/>
    </row>
    <row r="148" spans="11:16" s="36" customFormat="1" ht="18.75" customHeight="1" x14ac:dyDescent="0.15">
      <c r="K148" s="37"/>
      <c r="L148" s="22"/>
      <c r="M148" s="22"/>
      <c r="N148" s="22"/>
      <c r="O148" s="22"/>
      <c r="P148" s="22"/>
    </row>
    <row r="149" spans="11:16" ht="18.75" customHeight="1" x14ac:dyDescent="0.15"/>
    <row r="150" spans="11:16" ht="18.75" customHeight="1" x14ac:dyDescent="0.15"/>
    <row r="151" spans="11:16" ht="18.75" customHeight="1" x14ac:dyDescent="0.15"/>
    <row r="152" spans="11:16" ht="18.75" customHeight="1" x14ac:dyDescent="0.15"/>
    <row r="153" spans="11:16" ht="18.75" customHeight="1" x14ac:dyDescent="0.15"/>
    <row r="154" spans="11:16" ht="18.75" customHeight="1" x14ac:dyDescent="0.15"/>
    <row r="155" spans="11:16" ht="18.75" customHeight="1" x14ac:dyDescent="0.15"/>
    <row r="156" spans="11:16" ht="18.75" customHeight="1" x14ac:dyDescent="0.15"/>
    <row r="157" spans="11:16" ht="18.75" customHeight="1" x14ac:dyDescent="0.15"/>
    <row r="158" spans="11:16" ht="18.75" customHeight="1" x14ac:dyDescent="0.15"/>
    <row r="161" ht="14.25" customHeight="1" x14ac:dyDescent="0.15"/>
    <row r="162" ht="14.25" customHeight="1" x14ac:dyDescent="0.15"/>
    <row r="163" ht="14.25" customHeight="1" x14ac:dyDescent="0.15"/>
  </sheetData>
  <mergeCells count="83">
    <mergeCell ref="C1:K1"/>
    <mergeCell ref="L1:P1"/>
    <mergeCell ref="D2:F2"/>
    <mergeCell ref="G2:G3"/>
    <mergeCell ref="L2:N2"/>
    <mergeCell ref="O2:O3"/>
    <mergeCell ref="B4:B9"/>
    <mergeCell ref="I4:I12"/>
    <mergeCell ref="J4:J6"/>
    <mergeCell ref="J7:K7"/>
    <mergeCell ref="J8:J11"/>
    <mergeCell ref="B10:C10"/>
    <mergeCell ref="B11:B15"/>
    <mergeCell ref="J12:K12"/>
    <mergeCell ref="I13:K13"/>
    <mergeCell ref="J25:K25"/>
    <mergeCell ref="J26:J30"/>
    <mergeCell ref="B30:C30"/>
    <mergeCell ref="A31:C31"/>
    <mergeCell ref="J31:K31"/>
    <mergeCell ref="I14:I31"/>
    <mergeCell ref="J14:J19"/>
    <mergeCell ref="B16:C16"/>
    <mergeCell ref="A17:C17"/>
    <mergeCell ref="A18:A30"/>
    <mergeCell ref="B18:B23"/>
    <mergeCell ref="J20:K20"/>
    <mergeCell ref="J21:J24"/>
    <mergeCell ref="B24:C24"/>
    <mergeCell ref="B25:B29"/>
    <mergeCell ref="A4:A16"/>
    <mergeCell ref="B36:C36"/>
    <mergeCell ref="B37:B43"/>
    <mergeCell ref="J39:K39"/>
    <mergeCell ref="J40:J45"/>
    <mergeCell ref="B44:C44"/>
    <mergeCell ref="A45:C45"/>
    <mergeCell ref="A32:A44"/>
    <mergeCell ref="B32:B35"/>
    <mergeCell ref="I32:K32"/>
    <mergeCell ref="I33:I52"/>
    <mergeCell ref="J33:J38"/>
    <mergeCell ref="A46:A55"/>
    <mergeCell ref="B46:B50"/>
    <mergeCell ref="J46:K46"/>
    <mergeCell ref="J47:J51"/>
    <mergeCell ref="B51:C51"/>
    <mergeCell ref="J65:J67"/>
    <mergeCell ref="J68:K68"/>
    <mergeCell ref="J69:J72"/>
    <mergeCell ref="B68:C68"/>
    <mergeCell ref="A69:C69"/>
    <mergeCell ref="A70:A80"/>
    <mergeCell ref="B52:B54"/>
    <mergeCell ref="J52:K52"/>
    <mergeCell ref="I53:K53"/>
    <mergeCell ref="I54:I63"/>
    <mergeCell ref="J54:J56"/>
    <mergeCell ref="B55:C55"/>
    <mergeCell ref="A56:C56"/>
    <mergeCell ref="J57:K57"/>
    <mergeCell ref="A57:A68"/>
    <mergeCell ref="B57:B61"/>
    <mergeCell ref="J58:J62"/>
    <mergeCell ref="J63:K63"/>
    <mergeCell ref="B62:C62"/>
    <mergeCell ref="I64:K64"/>
    <mergeCell ref="B63:B67"/>
    <mergeCell ref="I65:I73"/>
    <mergeCell ref="I84:K84"/>
    <mergeCell ref="I83:K83"/>
    <mergeCell ref="B70:B75"/>
    <mergeCell ref="J73:K73"/>
    <mergeCell ref="I74:K74"/>
    <mergeCell ref="B80:C80"/>
    <mergeCell ref="A81:C81"/>
    <mergeCell ref="I75:I82"/>
    <mergeCell ref="J75:J77"/>
    <mergeCell ref="J78:K78"/>
    <mergeCell ref="B76:C76"/>
    <mergeCell ref="J79:J81"/>
    <mergeCell ref="B77:B79"/>
    <mergeCell ref="J82:K82"/>
  </mergeCells>
  <phoneticPr fontId="22"/>
  <printOptions horizontalCentered="1" verticalCentered="1"/>
  <pageMargins left="0.19685039370078741" right="0.19685039370078741" top="0.19685039370078741" bottom="0.19685039370078741"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８月お知らせ</vt:lpstr>
      <vt:lpstr>アクティビティ集計表</vt:lpstr>
      <vt:lpstr>会員動静</vt:lpstr>
      <vt:lpstr>LCIF</vt:lpstr>
      <vt:lpstr>'８月お知らせ'!Print_Area</vt:lpstr>
      <vt:lpstr>LCIF!Print_Area</vt:lpstr>
      <vt:lpstr>アクティビティ集計表!Print_Area</vt:lpstr>
      <vt:lpstr>会員動静!Print_Area</vt:lpstr>
      <vt:lpstr>アクティビティ集計表!Print_Titles</vt:lpstr>
      <vt:lpstr>会員動静!Print_Titles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yamanaka</dc:creator>
  <cp:keywords/>
  <dc:description/>
  <cp:lastModifiedBy>captain matsumoto</cp:lastModifiedBy>
  <cp:revision/>
  <cp:lastPrinted>2020-09-16T04:08:09Z</cp:lastPrinted>
  <dcterms:created xsi:type="dcterms:W3CDTF">2016-10-07T07:11:28Z</dcterms:created>
  <dcterms:modified xsi:type="dcterms:W3CDTF">2020-09-16T07:33:57Z</dcterms:modified>
  <cp:category/>
  <cp:contentStatus/>
</cp:coreProperties>
</file>