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hosoki\Dropbox\Dropbox\★25-26G発\"/>
    </mc:Choice>
  </mc:AlternateContent>
  <xr:revisionPtr revIDLastSave="0" documentId="13_ncr:1_{8CC97FBD-CC13-4902-B900-42CDE5B829F4}" xr6:coauthVersionLast="47" xr6:coauthVersionMax="47" xr10:uidLastSave="{00000000-0000-0000-0000-000000000000}"/>
  <bookViews>
    <workbookView xWindow="-120" yWindow="-120" windowWidth="29040" windowHeight="15720" xr2:uid="{EDCD4F08-1948-41CE-90DA-C716D6F8751E}"/>
  </bookViews>
  <sheets>
    <sheet name="25-26" sheetId="1" r:id="rId1"/>
  </sheets>
  <definedNames>
    <definedName name="_xlnm.Print_Area" localSheetId="0">'25-26'!$D$1:$AK$63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5" i="1" l="1"/>
  <c r="AK55" i="1"/>
  <c r="AG55" i="1"/>
  <c r="AF55" i="1"/>
  <c r="AE55" i="1"/>
  <c r="AD55" i="1"/>
  <c r="AC55" i="1"/>
  <c r="AB55" i="1"/>
  <c r="Z55" i="1"/>
  <c r="Y55" i="1"/>
  <c r="P55" i="1"/>
  <c r="Q55" i="1" s="1"/>
  <c r="R55" i="1" s="1"/>
  <c r="AH54" i="1"/>
  <c r="AI54" i="1" s="1"/>
  <c r="AJ54" i="1" s="1"/>
  <c r="P54" i="1"/>
  <c r="Q54" i="1" s="1"/>
  <c r="R54" i="1" s="1"/>
  <c r="AH53" i="1"/>
  <c r="AI53" i="1" s="1"/>
  <c r="AJ53" i="1" s="1"/>
  <c r="P53" i="1"/>
  <c r="Q53" i="1" s="1"/>
  <c r="R53" i="1" s="1"/>
  <c r="AH52" i="1"/>
  <c r="AI52" i="1" s="1"/>
  <c r="P52" i="1"/>
  <c r="Q52" i="1" s="1"/>
  <c r="R52" i="1" s="1"/>
  <c r="AH51" i="1"/>
  <c r="AI51" i="1" s="1"/>
  <c r="AJ51" i="1" s="1"/>
  <c r="P51" i="1"/>
  <c r="Q51" i="1" s="1"/>
  <c r="R51" i="1" s="1"/>
  <c r="AH50" i="1"/>
  <c r="AI50" i="1" s="1"/>
  <c r="AJ50" i="1" s="1"/>
  <c r="P50" i="1"/>
  <c r="Q50" i="1" s="1"/>
  <c r="R50" i="1" s="1"/>
  <c r="AH49" i="1"/>
  <c r="AI49" i="1" s="1"/>
  <c r="AJ49" i="1" s="1"/>
  <c r="P49" i="1"/>
  <c r="Q49" i="1" s="1"/>
  <c r="R49" i="1" s="1"/>
  <c r="AH48" i="1"/>
  <c r="AI48" i="1" s="1"/>
  <c r="AJ48" i="1" s="1"/>
  <c r="P48" i="1"/>
  <c r="Q48" i="1" s="1"/>
  <c r="R48" i="1" s="1"/>
  <c r="AH47" i="1"/>
  <c r="AI47" i="1" s="1"/>
  <c r="AJ47" i="1" s="1"/>
  <c r="P47" i="1"/>
  <c r="Q47" i="1" s="1"/>
  <c r="R47" i="1" s="1"/>
  <c r="AH46" i="1"/>
  <c r="AI46" i="1" s="1"/>
  <c r="AJ46" i="1" s="1"/>
  <c r="P46" i="1"/>
  <c r="Q46" i="1" s="1"/>
  <c r="R46" i="1" s="1"/>
  <c r="AH45" i="1"/>
  <c r="AI45" i="1" s="1"/>
  <c r="AJ45" i="1" s="1"/>
  <c r="P45" i="1"/>
  <c r="Q45" i="1" s="1"/>
  <c r="R45" i="1" s="1"/>
  <c r="AH44" i="1"/>
  <c r="AI44" i="1" s="1"/>
  <c r="AJ44" i="1" s="1"/>
  <c r="P44" i="1"/>
  <c r="Q44" i="1" s="1"/>
  <c r="R44" i="1" s="1"/>
  <c r="AH43" i="1"/>
  <c r="AI43" i="1" s="1"/>
  <c r="AJ43" i="1" s="1"/>
  <c r="P43" i="1"/>
  <c r="Q43" i="1" s="1"/>
  <c r="R43" i="1" s="1"/>
  <c r="AH42" i="1"/>
  <c r="AI42" i="1" s="1"/>
  <c r="AJ42" i="1" s="1"/>
  <c r="P42" i="1"/>
  <c r="Q42" i="1" s="1"/>
  <c r="R42" i="1" s="1"/>
  <c r="AH41" i="1"/>
  <c r="AI41" i="1" s="1"/>
  <c r="AJ41" i="1" s="1"/>
  <c r="P41" i="1"/>
  <c r="Q41" i="1" s="1"/>
  <c r="R41" i="1" s="1"/>
  <c r="AH40" i="1"/>
  <c r="AI40" i="1" s="1"/>
  <c r="AJ40" i="1" s="1"/>
  <c r="P40" i="1"/>
  <c r="Q40" i="1" s="1"/>
  <c r="R40" i="1" s="1"/>
  <c r="AH39" i="1"/>
  <c r="AI39" i="1" s="1"/>
  <c r="AJ39" i="1" s="1"/>
  <c r="P39" i="1"/>
  <c r="Q39" i="1" s="1"/>
  <c r="R39" i="1" s="1"/>
  <c r="AH38" i="1"/>
  <c r="AI38" i="1" s="1"/>
  <c r="AJ38" i="1" s="1"/>
  <c r="P38" i="1"/>
  <c r="Q38" i="1" s="1"/>
  <c r="R38" i="1" s="1"/>
  <c r="AH37" i="1"/>
  <c r="AI37" i="1" s="1"/>
  <c r="AJ37" i="1" s="1"/>
  <c r="P37" i="1"/>
  <c r="Q37" i="1" s="1"/>
  <c r="R37" i="1" s="1"/>
  <c r="AH36" i="1"/>
  <c r="AI36" i="1" s="1"/>
  <c r="AJ36" i="1" s="1"/>
  <c r="P36" i="1"/>
  <c r="Q36" i="1" s="1"/>
  <c r="R36" i="1" s="1"/>
  <c r="AH35" i="1"/>
  <c r="AI35" i="1" s="1"/>
  <c r="AJ35" i="1" s="1"/>
  <c r="P35" i="1"/>
  <c r="Q35" i="1" s="1"/>
  <c r="R35" i="1" s="1"/>
  <c r="AH34" i="1"/>
  <c r="AI34" i="1" s="1"/>
  <c r="AJ34" i="1" s="1"/>
  <c r="P34" i="1"/>
  <c r="Q34" i="1" s="1"/>
  <c r="R34" i="1" s="1"/>
  <c r="AH33" i="1"/>
  <c r="AI33" i="1" s="1"/>
  <c r="AJ33" i="1" s="1"/>
  <c r="P33" i="1"/>
  <c r="Q33" i="1" s="1"/>
  <c r="R33" i="1" s="1"/>
  <c r="AH32" i="1"/>
  <c r="AI32" i="1" s="1"/>
  <c r="AJ32" i="1" s="1"/>
  <c r="P32" i="1"/>
  <c r="Q32" i="1" s="1"/>
  <c r="R32" i="1" s="1"/>
  <c r="AH31" i="1"/>
  <c r="AI31" i="1" s="1"/>
  <c r="AJ31" i="1" s="1"/>
  <c r="P31" i="1"/>
  <c r="Q31" i="1" s="1"/>
  <c r="R31" i="1" s="1"/>
  <c r="AH30" i="1"/>
  <c r="AI30" i="1" s="1"/>
  <c r="AJ30" i="1" s="1"/>
  <c r="P30" i="1"/>
  <c r="Q30" i="1" s="1"/>
  <c r="R30" i="1" s="1"/>
  <c r="AH29" i="1"/>
  <c r="AI29" i="1" s="1"/>
  <c r="AJ29" i="1" s="1"/>
  <c r="P29" i="1"/>
  <c r="Q29" i="1" s="1"/>
  <c r="AH28" i="1"/>
  <c r="AI28" i="1" s="1"/>
  <c r="AJ28" i="1" s="1"/>
  <c r="P28" i="1"/>
  <c r="Q28" i="1" s="1"/>
  <c r="R28" i="1" s="1"/>
  <c r="AH27" i="1"/>
  <c r="AI27" i="1" s="1"/>
  <c r="AJ27" i="1" s="1"/>
  <c r="P27" i="1"/>
  <c r="Q27" i="1" s="1"/>
  <c r="R27" i="1" s="1"/>
  <c r="AH26" i="1"/>
  <c r="AI26" i="1" s="1"/>
  <c r="AJ26" i="1" s="1"/>
  <c r="P26" i="1"/>
  <c r="Q26" i="1" s="1"/>
  <c r="R26" i="1" s="1"/>
  <c r="AH25" i="1"/>
  <c r="AI25" i="1" s="1"/>
  <c r="AJ25" i="1" s="1"/>
  <c r="P25" i="1"/>
  <c r="Q25" i="1" s="1"/>
  <c r="R25" i="1" s="1"/>
  <c r="AH24" i="1"/>
  <c r="AI24" i="1" s="1"/>
  <c r="AJ24" i="1" s="1"/>
  <c r="P24" i="1"/>
  <c r="Q24" i="1" s="1"/>
  <c r="R24" i="1" s="1"/>
  <c r="AH23" i="1"/>
  <c r="AI23" i="1" s="1"/>
  <c r="AJ23" i="1" s="1"/>
  <c r="P23" i="1"/>
  <c r="Q23" i="1" s="1"/>
  <c r="R23" i="1" s="1"/>
  <c r="AH22" i="1"/>
  <c r="AI22" i="1" s="1"/>
  <c r="AJ22" i="1" s="1"/>
  <c r="P22" i="1"/>
  <c r="Q22" i="1" s="1"/>
  <c r="R22" i="1" s="1"/>
  <c r="AH21" i="1"/>
  <c r="AI21" i="1" s="1"/>
  <c r="AJ21" i="1" s="1"/>
  <c r="P21" i="1"/>
  <c r="Q21" i="1" s="1"/>
  <c r="R21" i="1" s="1"/>
  <c r="AH20" i="1"/>
  <c r="AI20" i="1" s="1"/>
  <c r="AJ20" i="1" s="1"/>
  <c r="P20" i="1"/>
  <c r="Q20" i="1" s="1"/>
  <c r="R20" i="1" s="1"/>
  <c r="AH19" i="1"/>
  <c r="AI19" i="1" s="1"/>
  <c r="AJ19" i="1" s="1"/>
  <c r="P19" i="1"/>
  <c r="Q19" i="1" s="1"/>
  <c r="R19" i="1" s="1"/>
  <c r="AH18" i="1"/>
  <c r="AI18" i="1" s="1"/>
  <c r="AJ18" i="1" s="1"/>
  <c r="P18" i="1"/>
  <c r="Q18" i="1" s="1"/>
  <c r="R18" i="1" s="1"/>
  <c r="AH17" i="1"/>
  <c r="AI17" i="1" s="1"/>
  <c r="AH16" i="1"/>
  <c r="AI16" i="1" s="1"/>
  <c r="AJ16" i="1" s="1"/>
  <c r="P16" i="1"/>
  <c r="Q16" i="1" s="1"/>
  <c r="R16" i="1" s="1"/>
  <c r="AH15" i="1"/>
  <c r="AI15" i="1" s="1"/>
  <c r="AJ15" i="1" s="1"/>
  <c r="P15" i="1"/>
  <c r="Q15" i="1" s="1"/>
  <c r="R15" i="1" s="1"/>
  <c r="AH14" i="1"/>
  <c r="AI14" i="1" s="1"/>
  <c r="AJ14" i="1" s="1"/>
  <c r="P14" i="1"/>
  <c r="Q14" i="1" s="1"/>
  <c r="AH13" i="1"/>
  <c r="AI13" i="1" s="1"/>
  <c r="AJ13" i="1" s="1"/>
  <c r="P13" i="1"/>
  <c r="Q13" i="1" s="1"/>
  <c r="R13" i="1" s="1"/>
  <c r="AH12" i="1"/>
  <c r="AI12" i="1" s="1"/>
  <c r="AJ12" i="1" s="1"/>
  <c r="P12" i="1"/>
  <c r="Q12" i="1" s="1"/>
  <c r="R12" i="1" s="1"/>
  <c r="AH11" i="1"/>
  <c r="AI11" i="1" s="1"/>
  <c r="AJ11" i="1" s="1"/>
  <c r="P11" i="1"/>
  <c r="Q11" i="1" s="1"/>
  <c r="R11" i="1" s="1"/>
  <c r="AH10" i="1"/>
  <c r="AI10" i="1" s="1"/>
  <c r="AJ10" i="1" s="1"/>
  <c r="P10" i="1"/>
  <c r="AH9" i="1"/>
  <c r="AI9" i="1" s="1"/>
  <c r="AJ9" i="1" s="1"/>
  <c r="P9" i="1"/>
  <c r="Q9" i="1" s="1"/>
  <c r="R9" i="1" s="1"/>
  <c r="AH8" i="1"/>
  <c r="AI8" i="1" s="1"/>
  <c r="AJ8" i="1" s="1"/>
  <c r="P8" i="1"/>
  <c r="Q8" i="1" s="1"/>
  <c r="R8" i="1" s="1"/>
  <c r="AH7" i="1"/>
  <c r="AI7" i="1" s="1"/>
  <c r="AJ7" i="1" s="1"/>
  <c r="P7" i="1"/>
  <c r="Q10" i="1" l="1"/>
  <c r="R10" i="1" s="1"/>
  <c r="AH55" i="1"/>
  <c r="Q7" i="1"/>
  <c r="AI55" i="1" s="1"/>
  <c r="R7" i="1" l="1"/>
  <c r="AJ55" i="1" s="1"/>
</calcChain>
</file>

<file path=xl/sharedStrings.xml><?xml version="1.0" encoding="utf-8"?>
<sst xmlns="http://schemas.openxmlformats.org/spreadsheetml/2006/main" count="150" uniqueCount="127">
  <si>
    <t>2025年12月末会員数に基づく代議員の算出</t>
    <rPh sb="4" eb="5">
      <t>ネン</t>
    </rPh>
    <rPh sb="7" eb="8">
      <t>ガツ</t>
    </rPh>
    <rPh sb="8" eb="9">
      <t>マツ</t>
    </rPh>
    <rPh sb="9" eb="11">
      <t>カイイン</t>
    </rPh>
    <rPh sb="11" eb="12">
      <t>スウ</t>
    </rPh>
    <rPh sb="13" eb="14">
      <t>モト</t>
    </rPh>
    <rPh sb="16" eb="19">
      <t>ダイギイン</t>
    </rPh>
    <rPh sb="20" eb="22">
      <t>サンシュツ</t>
    </rPh>
    <phoneticPr fontId="3"/>
  </si>
  <si>
    <t>3月～6月</t>
    <rPh sb="1" eb="2">
      <t>ガツ</t>
    </rPh>
    <rPh sb="4" eb="5">
      <t>ガツ</t>
    </rPh>
    <phoneticPr fontId="9"/>
  </si>
  <si>
    <t>7月～12月</t>
    <rPh sb="1" eb="2">
      <t>ガツ</t>
    </rPh>
    <rPh sb="5" eb="6">
      <t>ガツ</t>
    </rPh>
    <phoneticPr fontId="9"/>
  </si>
  <si>
    <t>別枠</t>
    <rPh sb="0" eb="2">
      <t>ベツワク</t>
    </rPh>
    <phoneticPr fontId="3"/>
  </si>
  <si>
    <r>
      <rPr>
        <b/>
        <sz val="8"/>
        <rFont val="ＭＳ ゴシック"/>
        <family val="3"/>
        <charset val="128"/>
      </rPr>
      <t>CLUB</t>
    </r>
    <r>
      <rPr>
        <sz val="8"/>
        <rFont val="ＭＳ ゴシック"/>
        <family val="3"/>
        <charset val="128"/>
      </rPr>
      <t xml:space="preserve"> </t>
    </r>
    <r>
      <rPr>
        <b/>
        <sz val="8"/>
        <rFont val="ＭＳ ゴシック"/>
        <family val="3"/>
        <charset val="128"/>
      </rPr>
      <t>NBR</t>
    </r>
  </si>
  <si>
    <t>本部順</t>
    <rPh sb="0" eb="2">
      <t>ホンブ</t>
    </rPh>
    <rPh sb="2" eb="3">
      <t>ジュン</t>
    </rPh>
    <phoneticPr fontId="5"/>
  </si>
  <si>
    <t>№</t>
    <phoneticPr fontId="5"/>
  </si>
  <si>
    <t>R</t>
    <phoneticPr fontId="13"/>
  </si>
  <si>
    <t>Z</t>
    <phoneticPr fontId="13"/>
  </si>
  <si>
    <t>クラブ名</t>
    <rPh sb="3" eb="4">
      <t>メイ</t>
    </rPh>
    <phoneticPr fontId="13"/>
  </si>
  <si>
    <t>12月末会員</t>
    <rPh sb="2" eb="4">
      <t>ガツマツ</t>
    </rPh>
    <rPh sb="3" eb="4">
      <t>マツ</t>
    </rPh>
    <rPh sb="4" eb="6">
      <t>カイイン</t>
    </rPh>
    <phoneticPr fontId="5"/>
  </si>
  <si>
    <t>家族会員</t>
    <rPh sb="0" eb="4">
      <t>カゾクカイイン</t>
    </rPh>
    <phoneticPr fontId="3"/>
  </si>
  <si>
    <t>新入</t>
    <rPh sb="0" eb="2">
      <t>シンニュウ</t>
    </rPh>
    <phoneticPr fontId="5"/>
  </si>
  <si>
    <t>再入</t>
    <rPh sb="0" eb="2">
      <t>サイニュウ</t>
    </rPh>
    <phoneticPr fontId="5"/>
  </si>
  <si>
    <t>転入</t>
    <rPh sb="0" eb="2">
      <t>テンニュウ</t>
    </rPh>
    <phoneticPr fontId="5"/>
  </si>
  <si>
    <t>除会員数</t>
    <rPh sb="0" eb="1">
      <t>ノゾ</t>
    </rPh>
    <rPh sb="1" eb="4">
      <t>カイインスウ</t>
    </rPh>
    <phoneticPr fontId="5"/>
  </si>
  <si>
    <t>算出会員数</t>
    <rPh sb="0" eb="2">
      <t>サンシュツ</t>
    </rPh>
    <rPh sb="2" eb="5">
      <t>カイインスウ</t>
    </rPh>
    <phoneticPr fontId="5"/>
  </si>
  <si>
    <t>代議員数</t>
    <rPh sb="0" eb="3">
      <t>ダイギイン</t>
    </rPh>
    <rPh sb="3" eb="4">
      <t>スウ</t>
    </rPh>
    <phoneticPr fontId="15"/>
  </si>
  <si>
    <t>前・元・現
ガバナー+</t>
    <rPh sb="0" eb="1">
      <t>マエ</t>
    </rPh>
    <rPh sb="2" eb="3">
      <t>モト</t>
    </rPh>
    <rPh sb="4" eb="5">
      <t>ゲン</t>
    </rPh>
    <phoneticPr fontId="5"/>
  </si>
  <si>
    <t>市川</t>
  </si>
  <si>
    <t>市原</t>
  </si>
  <si>
    <t>市川東</t>
    <phoneticPr fontId="5"/>
  </si>
  <si>
    <t>市原南</t>
    <rPh sb="2" eb="3">
      <t>ミナミ</t>
    </rPh>
    <phoneticPr fontId="3"/>
  </si>
  <si>
    <t>市川南</t>
    <phoneticPr fontId="5"/>
  </si>
  <si>
    <t>市原コスモス</t>
    <rPh sb="0" eb="2">
      <t>イチハラ</t>
    </rPh>
    <phoneticPr fontId="5"/>
  </si>
  <si>
    <t>市川パインツリー</t>
    <phoneticPr fontId="5"/>
  </si>
  <si>
    <t>市原東</t>
    <rPh sb="0" eb="2">
      <t>イチハラ</t>
    </rPh>
    <rPh sb="2" eb="3">
      <t>ヒガシ</t>
    </rPh>
    <phoneticPr fontId="3"/>
  </si>
  <si>
    <t>市川ﾌﾛﾝﾃｨｱﾛｰｽﾞｼﾆｱ</t>
    <rPh sb="0" eb="15">
      <t>ローズ</t>
    </rPh>
    <phoneticPr fontId="5"/>
  </si>
  <si>
    <t>市原さくら</t>
    <rPh sb="0" eb="2">
      <t>イチハラ</t>
    </rPh>
    <phoneticPr fontId="3"/>
  </si>
  <si>
    <t>浦安</t>
    <phoneticPr fontId="5"/>
  </si>
  <si>
    <t>市原かずさ</t>
    <rPh sb="0" eb="2">
      <t>イチハラ</t>
    </rPh>
    <phoneticPr fontId="3"/>
  </si>
  <si>
    <t>行徳</t>
  </si>
  <si>
    <t>市原国府</t>
    <phoneticPr fontId="5"/>
  </si>
  <si>
    <t>浦安シーサイド</t>
  </si>
  <si>
    <t>成田</t>
  </si>
  <si>
    <t>浦安中央</t>
    <phoneticPr fontId="5"/>
  </si>
  <si>
    <t>酒々井</t>
  </si>
  <si>
    <t>行徳リバーサイド</t>
  </si>
  <si>
    <t>成田グリーン</t>
  </si>
  <si>
    <t>富里</t>
  </si>
  <si>
    <t>松戸中央</t>
  </si>
  <si>
    <t>栄町</t>
    <phoneticPr fontId="5"/>
  </si>
  <si>
    <t>松戸ユーカリ</t>
  </si>
  <si>
    <t>佐倉</t>
  </si>
  <si>
    <t>松戸グリーン</t>
  </si>
  <si>
    <t>四街道</t>
  </si>
  <si>
    <t>東葛飾</t>
    <rPh sb="0" eb="3">
      <t>ヒガシカツシカ</t>
    </rPh>
    <phoneticPr fontId="5"/>
  </si>
  <si>
    <t>八街</t>
    <phoneticPr fontId="5"/>
  </si>
  <si>
    <t>流山</t>
    <phoneticPr fontId="5"/>
  </si>
  <si>
    <t>四街道中央</t>
  </si>
  <si>
    <t>松戸東</t>
    <phoneticPr fontId="5"/>
  </si>
  <si>
    <t>佐倉むらさき</t>
    <phoneticPr fontId="5"/>
  </si>
  <si>
    <t>野田</t>
  </si>
  <si>
    <t>銚子</t>
  </si>
  <si>
    <t>関宿</t>
    <phoneticPr fontId="5"/>
  </si>
  <si>
    <t>佐原</t>
  </si>
  <si>
    <t>東葛飾サポート</t>
    <rPh sb="0" eb="3">
      <t>ヒガシカツシカ</t>
    </rPh>
    <phoneticPr fontId="5"/>
  </si>
  <si>
    <t>東庄</t>
  </si>
  <si>
    <t>柏</t>
  </si>
  <si>
    <t>神崎</t>
  </si>
  <si>
    <t>我孫子</t>
  </si>
  <si>
    <t>銚子中央</t>
    <phoneticPr fontId="5"/>
  </si>
  <si>
    <t>印西</t>
  </si>
  <si>
    <t>八日市場</t>
  </si>
  <si>
    <t>柏さくら</t>
    <phoneticPr fontId="5"/>
  </si>
  <si>
    <t>総武中央</t>
  </si>
  <si>
    <t>柏中央</t>
    <phoneticPr fontId="5"/>
  </si>
  <si>
    <t>多古</t>
  </si>
  <si>
    <t>柏沼南</t>
    <phoneticPr fontId="5"/>
  </si>
  <si>
    <t>大栄</t>
  </si>
  <si>
    <t>柏グリーン</t>
    <phoneticPr fontId="5"/>
  </si>
  <si>
    <t>光</t>
    <phoneticPr fontId="5"/>
  </si>
  <si>
    <t>柏オーク</t>
  </si>
  <si>
    <t>旭</t>
  </si>
  <si>
    <t>柏なの花</t>
    <phoneticPr fontId="5"/>
  </si>
  <si>
    <t>飯岡</t>
  </si>
  <si>
    <t>柏創生</t>
    <phoneticPr fontId="5"/>
  </si>
  <si>
    <t>干潟</t>
  </si>
  <si>
    <t>船橋</t>
  </si>
  <si>
    <t>銚子ウエストポート</t>
    <phoneticPr fontId="5"/>
  </si>
  <si>
    <t>船橋中央</t>
    <phoneticPr fontId="5"/>
  </si>
  <si>
    <t>木更津</t>
  </si>
  <si>
    <t>船橋グリーン</t>
    <rPh sb="0" eb="2">
      <t>フナバシ</t>
    </rPh>
    <phoneticPr fontId="5"/>
  </si>
  <si>
    <t>富津</t>
    <rPh sb="0" eb="2">
      <t>フッツ</t>
    </rPh>
    <phoneticPr fontId="3"/>
  </si>
  <si>
    <t>船橋翼</t>
    <rPh sb="0" eb="2">
      <t>フナバシ</t>
    </rPh>
    <rPh sb="2" eb="3">
      <t>ツバサ</t>
    </rPh>
    <phoneticPr fontId="5"/>
  </si>
  <si>
    <t>上総</t>
    <rPh sb="0" eb="2">
      <t>カズサ</t>
    </rPh>
    <phoneticPr fontId="5"/>
  </si>
  <si>
    <t>千葉レスキュー</t>
    <rPh sb="0" eb="2">
      <t>チバ</t>
    </rPh>
    <phoneticPr fontId="5"/>
  </si>
  <si>
    <t>木更津中央</t>
    <rPh sb="0" eb="5">
      <t>キサラヅチュウオウ</t>
    </rPh>
    <phoneticPr fontId="3"/>
  </si>
  <si>
    <t>船橋北</t>
  </si>
  <si>
    <t>袖ケ浦</t>
    <rPh sb="0" eb="3">
      <t>ソデガウラ</t>
    </rPh>
    <phoneticPr fontId="3"/>
  </si>
  <si>
    <t>白井</t>
    <phoneticPr fontId="5"/>
  </si>
  <si>
    <t>君津</t>
    <phoneticPr fontId="5"/>
  </si>
  <si>
    <t>鎌ケ谷飛翔</t>
  </si>
  <si>
    <t>君津中央</t>
  </si>
  <si>
    <t>習志野</t>
    <phoneticPr fontId="5"/>
  </si>
  <si>
    <t>君津プラチナ</t>
    <phoneticPr fontId="5"/>
  </si>
  <si>
    <t>八千代</t>
  </si>
  <si>
    <t>館山</t>
  </si>
  <si>
    <t>習志野中央</t>
  </si>
  <si>
    <t>鴨川</t>
    <rPh sb="0" eb="2">
      <t>カモガワ</t>
    </rPh>
    <phoneticPr fontId="3"/>
  </si>
  <si>
    <t>八千代中央</t>
    <phoneticPr fontId="5"/>
  </si>
  <si>
    <t>房総勝浦</t>
    <rPh sb="0" eb="4">
      <t>ボウソウカツウラ</t>
    </rPh>
    <phoneticPr fontId="5"/>
  </si>
  <si>
    <t>千葉</t>
    <phoneticPr fontId="5"/>
  </si>
  <si>
    <t>夷隅</t>
    <rPh sb="0" eb="2">
      <t>イスミ</t>
    </rPh>
    <phoneticPr fontId="5"/>
  </si>
  <si>
    <t>千葉中央</t>
  </si>
  <si>
    <t>南房総</t>
    <rPh sb="0" eb="3">
      <t>ミナミボウソウ</t>
    </rPh>
    <phoneticPr fontId="5"/>
  </si>
  <si>
    <t>千葉エコー</t>
    <rPh sb="0" eb="2">
      <t>チバ</t>
    </rPh>
    <phoneticPr fontId="3"/>
  </si>
  <si>
    <t>大網白里</t>
    <rPh sb="0" eb="4">
      <t>オオアミシラサト</t>
    </rPh>
    <phoneticPr fontId="5"/>
  </si>
  <si>
    <t>千葉若潮</t>
    <rPh sb="0" eb="2">
      <t>チバ</t>
    </rPh>
    <rPh sb="2" eb="4">
      <t>ワカシオ</t>
    </rPh>
    <phoneticPr fontId="3"/>
  </si>
  <si>
    <t>九十九里</t>
    <rPh sb="0" eb="4">
      <t>クジュウクリ</t>
    </rPh>
    <phoneticPr fontId="3"/>
  </si>
  <si>
    <t>千葉幕張メッセ</t>
    <rPh sb="0" eb="2">
      <t>チバ</t>
    </rPh>
    <rPh sb="2" eb="4">
      <t>マクハリ</t>
    </rPh>
    <phoneticPr fontId="5"/>
  </si>
  <si>
    <t>白子</t>
    <rPh sb="0" eb="2">
      <t>シラコ</t>
    </rPh>
    <phoneticPr fontId="3"/>
  </si>
  <si>
    <t>千葉ゆうきの</t>
    <rPh sb="0" eb="2">
      <t>チバ</t>
    </rPh>
    <phoneticPr fontId="5"/>
  </si>
  <si>
    <t>茂原中央</t>
    <rPh sb="0" eb="4">
      <t>モバラチュウオウ</t>
    </rPh>
    <phoneticPr fontId="3"/>
  </si>
  <si>
    <t>千葉ネオ</t>
    <rPh sb="0" eb="2">
      <t>チバ</t>
    </rPh>
    <phoneticPr fontId="3"/>
  </si>
  <si>
    <t>計</t>
    <rPh sb="0" eb="1">
      <t>ケイ</t>
    </rPh>
    <phoneticPr fontId="3"/>
  </si>
  <si>
    <t>代議員の定数は、1年と1日以上クラブに在籍している会員数10人ごと、並びにその過半の端数（5人以上）について、代議員1名が年次大会に出席することができます（但し、クラブは少なくとも1名の代議員を出席させることができる）。</t>
    <rPh sb="66" eb="68">
      <t>シュッセキ</t>
    </rPh>
    <phoneticPr fontId="3"/>
  </si>
  <si>
    <r>
      <rPr>
        <b/>
        <sz val="9"/>
        <rFont val="ＭＳ ゴシック"/>
        <family val="3"/>
        <charset val="128"/>
      </rPr>
      <t>元国際理事、前・元・現地区ガバナーは、クラブの代議員数とは別枠で登録できます。
特典会員(家族会員,学生会員等)は、クラブの代議員数の定数には算入しませんが、代議員となる資格は有ります。</t>
    </r>
    <r>
      <rPr>
        <sz val="9"/>
        <rFont val="ＭＳ ゴシック"/>
        <family val="3"/>
        <charset val="128"/>
      </rPr>
      <t xml:space="preserve">
</t>
    </r>
    <rPh sb="23" eb="27">
      <t>ダイギインスウ</t>
    </rPh>
    <rPh sb="29" eb="31">
      <t>ベツワク</t>
    </rPh>
    <rPh sb="32" eb="34">
      <t>トウロク</t>
    </rPh>
    <rPh sb="62" eb="66">
      <t>ダイギインスウ</t>
    </rPh>
    <rPh sb="67" eb="69">
      <t>テイスウ</t>
    </rPh>
    <rPh sb="71" eb="73">
      <t>サンニュウ</t>
    </rPh>
    <phoneticPr fontId="3"/>
  </si>
  <si>
    <t>✻キャビネット構成員は代議員として優先的に登録をお願いいたします。</t>
    <phoneticPr fontId="3"/>
  </si>
  <si>
    <t>学生会員</t>
    <rPh sb="0" eb="4">
      <t>ガクセイカイイン</t>
    </rPh>
    <phoneticPr fontId="3"/>
  </si>
  <si>
    <t>★国際協会や地区に対して、会費納入をはじめ各種の義務を果たしている「グッドスタンディング」のクラブでなければ代議員登録はできません。</t>
    <phoneticPr fontId="3"/>
  </si>
  <si>
    <t>※「新入」は 新クラブの場合、チャーターメンバー（新入・再入・転入）を含む人数</t>
    <rPh sb="2" eb="4">
      <t>シンニュウ</t>
    </rPh>
    <rPh sb="7" eb="8">
      <t>シン</t>
    </rPh>
    <rPh sb="12" eb="14">
      <t>バアイ</t>
    </rPh>
    <rPh sb="37" eb="39">
      <t>ニンズウ</t>
    </rPh>
    <phoneticPr fontId="3"/>
  </si>
  <si>
    <t>0</t>
  </si>
  <si>
    <t>◆チャータークラブは代議員1名を出席させる権利を持つ</t>
    <rPh sb="10" eb="13">
      <t>ダイギイン</t>
    </rPh>
    <rPh sb="14" eb="15">
      <t>メイ</t>
    </rPh>
    <rPh sb="16" eb="18">
      <t>シュッセキ</t>
    </rPh>
    <rPh sb="21" eb="23">
      <t>ケンリ</t>
    </rPh>
    <rPh sb="24" eb="25">
      <t>モ</t>
    </rPh>
    <phoneticPr fontId="3"/>
  </si>
  <si>
    <t>◆うらやすPet＆People</t>
    <phoneticPr fontId="5"/>
  </si>
  <si>
    <t>第72回地区年次大会クラブ代議員数一覧表</t>
    <phoneticPr fontId="5"/>
  </si>
  <si>
    <t>【2026年1月15日訂正版】</t>
    <rPh sb="5" eb="6">
      <t>ネン</t>
    </rPh>
    <rPh sb="7" eb="8">
      <t>ツキ</t>
    </rPh>
    <rPh sb="10" eb="11">
      <t>ニチ</t>
    </rPh>
    <rPh sb="11" eb="14">
      <t>テイセイバン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</si>
</sst>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
  </numFmts>
  <fonts count="19" x14ac:knownFonts="1">
    <font>
      <sz val="10"/>
      <color rgb="FF000000"/>
      <name val="Times New Roman"/>
      <family val="1"/>
    </font>
    <font>
      <sz val="10"/>
      <color rgb="FF000000"/>
      <name val="Times New Roman"/>
      <family val="1"/>
    </font>
    <font>
      <sz val="10"/>
      <name val="ＭＳ ゴシック"/>
      <family val="3"/>
      <charset val="128"/>
    </font>
    <font>
      <sz val="6"/>
      <name val="ＭＳ Ｐ明朝"/>
      <family val="1"/>
      <charset val="128"/>
    </font>
    <font>
      <b/>
      <sz val="13"/>
      <name val="ＭＳ ゴシック"/>
      <family val="3"/>
      <charset val="128"/>
    </font>
    <font>
      <sz val="6"/>
      <name val="ＭＳ Ｐゴシック"/>
      <family val="3"/>
      <charset val="128"/>
    </font>
    <font>
      <b/>
      <sz val="9"/>
      <name val="ＭＳ ゴシック"/>
      <family val="3"/>
      <charset val="128"/>
    </font>
    <font>
      <sz val="8"/>
      <name val="ＭＳ ゴシック"/>
      <family val="3"/>
      <charset val="128"/>
    </font>
    <font>
      <sz val="6"/>
      <name val="ＭＳ ゴシック"/>
      <family val="3"/>
      <charset val="128"/>
    </font>
    <font>
      <sz val="6"/>
      <name val="游ゴシック"/>
      <family val="3"/>
      <charset val="128"/>
      <scheme val="minor"/>
    </font>
    <font>
      <b/>
      <sz val="8"/>
      <name val="ＭＳ ゴシック"/>
      <family val="3"/>
      <charset val="128"/>
    </font>
    <font>
      <sz val="9"/>
      <name val="ＭＳ ゴシック"/>
      <family val="3"/>
      <charset val="128"/>
    </font>
    <font>
      <b/>
      <sz val="10"/>
      <name val="ＭＳ ゴシック"/>
      <family val="3"/>
      <charset val="128"/>
    </font>
    <font>
      <sz val="6"/>
      <name val="游ゴシック"/>
      <family val="2"/>
      <charset val="128"/>
      <scheme val="minor"/>
    </font>
    <font>
      <sz val="7.5"/>
      <name val="ＭＳ ゴシック"/>
      <family val="3"/>
      <charset val="128"/>
    </font>
    <font>
      <sz val="10"/>
      <color rgb="FFFA7D00"/>
      <name val="ＭＳ Ｐ明朝"/>
      <family val="2"/>
      <charset val="128"/>
    </font>
    <font>
      <b/>
      <sz val="9"/>
      <color rgb="FF000000"/>
      <name val="ＭＳ ゴシック"/>
      <family val="3"/>
      <charset val="128"/>
    </font>
    <font>
      <b/>
      <sz val="11"/>
      <name val="ＭＳ ゴシック"/>
      <family val="3"/>
      <charset val="128"/>
    </font>
    <font>
      <sz val="11"/>
      <name val="ＭＳ ゴシック"/>
      <family val="3"/>
      <charset val="128"/>
    </font>
  </fonts>
  <fills count="2">
    <fill>
      <patternFill patternType="none"/>
    </fill>
    <fill>
      <patternFill patternType="gray125"/>
    </fill>
  </fills>
  <borders count="17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64"/>
      </bottom>
      <diagonal/>
    </border>
    <border>
      <left style="thin">
        <color rgb="FF000000"/>
      </left>
      <right style="thin">
        <color indexed="64"/>
      </right>
      <top style="thin">
        <color indexed="64"/>
      </top>
      <bottom style="hair">
        <color indexed="64"/>
      </bottom>
      <diagonal/>
    </border>
    <border>
      <left style="thin">
        <color indexed="64"/>
      </left>
      <right style="hair">
        <color indexed="64"/>
      </right>
      <top style="thin">
        <color indexed="64"/>
      </top>
      <bottom style="hair">
        <color rgb="FF000000"/>
      </bottom>
      <diagonal/>
    </border>
    <border>
      <left style="hair">
        <color indexed="64"/>
      </left>
      <right style="hair">
        <color indexed="64"/>
      </right>
      <top style="thin">
        <color indexed="64"/>
      </top>
      <bottom style="hair">
        <color rgb="FF000000"/>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style="thin">
        <color indexed="64"/>
      </left>
      <right/>
      <top style="thin">
        <color indexed="64"/>
      </top>
      <bottom style="hair">
        <color indexed="64"/>
      </bottom>
      <diagonal/>
    </border>
    <border>
      <left/>
      <right style="hair">
        <color indexed="8"/>
      </right>
      <top style="thin">
        <color indexed="64"/>
      </top>
      <bottom style="hair">
        <color indexed="8"/>
      </bottom>
      <diagonal/>
    </border>
    <border>
      <left style="thin">
        <color rgb="FF000000"/>
      </left>
      <right style="thin">
        <color rgb="FF000000"/>
      </right>
      <top style="thin">
        <color indexed="64"/>
      </top>
      <bottom style="hair">
        <color rgb="FF000000"/>
      </bottom>
      <diagonal/>
    </border>
    <border>
      <left/>
      <right/>
      <top style="thin">
        <color indexed="64"/>
      </top>
      <bottom style="hair">
        <color rgb="FF000000"/>
      </bottom>
      <diagonal/>
    </border>
    <border>
      <left style="thin">
        <color rgb="FF000000"/>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top style="thin">
        <color indexed="64"/>
      </top>
      <bottom style="hair">
        <color rgb="FF000000"/>
      </bottom>
      <diagonal/>
    </border>
    <border>
      <left/>
      <right style="thin">
        <color indexed="64"/>
      </right>
      <top style="hair">
        <color indexed="64"/>
      </top>
      <bottom style="hair">
        <color indexed="64"/>
      </bottom>
      <diagonal/>
    </border>
    <border>
      <left/>
      <right style="medium">
        <color indexed="64"/>
      </right>
      <top style="thin">
        <color indexed="64"/>
      </top>
      <bottom style="hair">
        <color rgb="FF000000"/>
      </bottom>
      <diagonal/>
    </border>
    <border>
      <left style="thin">
        <color rgb="FF000000"/>
      </left>
      <right/>
      <top style="thin">
        <color rgb="FF000000"/>
      </top>
      <bottom style="thin">
        <color rgb="FF000000"/>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8"/>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8"/>
      </right>
      <top style="hair">
        <color indexed="8"/>
      </top>
      <bottom style="hair">
        <color indexed="8"/>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thin">
        <color indexed="64"/>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indexed="64"/>
      </left>
      <right style="thin">
        <color rgb="FF000000"/>
      </right>
      <top style="hair">
        <color indexed="8"/>
      </top>
      <bottom style="hair">
        <color indexed="64"/>
      </bottom>
      <diagonal/>
    </border>
    <border>
      <left style="thin">
        <color rgb="FF000000"/>
      </left>
      <right style="thin">
        <color indexed="64"/>
      </right>
      <top style="hair">
        <color rgb="FF000000"/>
      </top>
      <bottom style="hair">
        <color indexed="64"/>
      </bottom>
      <diagonal/>
    </border>
    <border>
      <left/>
      <right/>
      <top style="hair">
        <color rgb="FF000000"/>
      </top>
      <bottom style="hair">
        <color indexed="64"/>
      </bottom>
      <diagonal/>
    </border>
    <border>
      <left style="thin">
        <color indexed="64"/>
      </left>
      <right style="hair">
        <color indexed="64"/>
      </right>
      <top style="hair">
        <color rgb="FF000000"/>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rgb="FF000000"/>
      </top>
      <bottom style="hair">
        <color indexed="64"/>
      </bottom>
      <diagonal/>
    </border>
    <border>
      <left/>
      <right style="hair">
        <color indexed="8"/>
      </right>
      <top/>
      <bottom style="hair">
        <color indexed="8"/>
      </bottom>
      <diagonal/>
    </border>
    <border>
      <left style="thin">
        <color rgb="FF000000"/>
      </left>
      <right style="thin">
        <color rgb="FF000000"/>
      </right>
      <top/>
      <bottom style="hair">
        <color rgb="FF000000"/>
      </bottom>
      <diagonal/>
    </border>
    <border>
      <left/>
      <right/>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style="hair">
        <color indexed="64"/>
      </top>
      <bottom style="hair">
        <color rgb="FF000000"/>
      </bottom>
      <diagonal/>
    </border>
    <border>
      <left style="hair">
        <color rgb="FF000000"/>
      </left>
      <right style="thin">
        <color indexed="64"/>
      </right>
      <top style="hair">
        <color indexed="64"/>
      </top>
      <bottom style="hair">
        <color rgb="FF000000"/>
      </bottom>
      <diagonal/>
    </border>
    <border>
      <left style="medium">
        <color indexed="64"/>
      </left>
      <right style="hair">
        <color indexed="64"/>
      </right>
      <top/>
      <bottom style="hair">
        <color indexed="64"/>
      </bottom>
      <diagonal/>
    </border>
    <border>
      <left/>
      <right style="medium">
        <color indexed="64"/>
      </right>
      <top/>
      <bottom style="hair">
        <color rgb="FF000000"/>
      </bottom>
      <diagonal/>
    </border>
    <border>
      <left style="hair">
        <color indexed="64"/>
      </left>
      <right style="hair">
        <color indexed="8"/>
      </right>
      <top style="hair">
        <color indexed="64"/>
      </top>
      <bottom style="thin">
        <color indexed="64"/>
      </bottom>
      <diagonal/>
    </border>
    <border>
      <left style="thin">
        <color rgb="FF000000"/>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rgb="FF000000"/>
      </left>
      <right style="thin">
        <color indexed="64"/>
      </right>
      <top style="hair">
        <color rgb="FF000000"/>
      </top>
      <bottom style="hair">
        <color rgb="FF000000"/>
      </bottom>
      <diagonal/>
    </border>
    <border>
      <left style="thin">
        <color indexed="64"/>
      </left>
      <right style="hair">
        <color indexed="64"/>
      </right>
      <top style="hair">
        <color indexed="64"/>
      </top>
      <bottom style="hair">
        <color rgb="FF000000"/>
      </bottom>
      <diagonal/>
    </border>
    <border>
      <left style="hair">
        <color indexed="64"/>
      </left>
      <right style="thin">
        <color rgb="FF000000"/>
      </right>
      <top style="thin">
        <color indexed="64"/>
      </top>
      <bottom style="hair">
        <color rgb="FF000000"/>
      </bottom>
      <diagonal/>
    </border>
    <border>
      <left style="thin">
        <color rgb="FF000000"/>
      </left>
      <right style="thin">
        <color indexed="64"/>
      </right>
      <top/>
      <bottom style="hair">
        <color rgb="FF000000"/>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rgb="FF000000"/>
      </bottom>
      <diagonal/>
    </border>
    <border>
      <left style="hair">
        <color indexed="64"/>
      </left>
      <right style="hair">
        <color indexed="64"/>
      </right>
      <top/>
      <bottom style="hair">
        <color rgb="FF000000"/>
      </bottom>
      <diagonal/>
    </border>
    <border>
      <left style="hair">
        <color indexed="64"/>
      </left>
      <right style="thin">
        <color indexed="64"/>
      </right>
      <top/>
      <bottom style="hair">
        <color rgb="FF000000"/>
      </bottom>
      <diagonal/>
    </border>
    <border>
      <left style="thin">
        <color indexed="64"/>
      </left>
      <right style="thin">
        <color indexed="64"/>
      </right>
      <top/>
      <bottom style="hair">
        <color indexed="64"/>
      </bottom>
      <diagonal/>
    </border>
    <border>
      <left style="thin">
        <color indexed="64"/>
      </left>
      <right/>
      <top/>
      <bottom style="hair">
        <color rgb="FF000000"/>
      </bottom>
      <diagonal/>
    </border>
    <border>
      <left style="medium">
        <color indexed="64"/>
      </left>
      <right style="hair">
        <color indexed="64"/>
      </right>
      <top/>
      <bottom style="hair">
        <color rgb="FF000000"/>
      </bottom>
      <diagonal/>
    </border>
    <border>
      <left style="hair">
        <color indexed="64"/>
      </left>
      <right style="medium">
        <color indexed="64"/>
      </right>
      <top style="thin">
        <color indexed="64"/>
      </top>
      <bottom style="hair">
        <color indexed="64"/>
      </bottom>
      <diagonal/>
    </border>
    <border>
      <left/>
      <right style="hair">
        <color indexed="8"/>
      </right>
      <top style="hair">
        <color indexed="8"/>
      </top>
      <bottom/>
      <diagonal/>
    </border>
    <border>
      <left style="hair">
        <color indexed="64"/>
      </left>
      <right style="hair">
        <color indexed="64"/>
      </right>
      <top style="hair">
        <color rgb="FF000000"/>
      </top>
      <bottom style="hair">
        <color rgb="FF000000"/>
      </bottom>
      <diagonal/>
    </border>
    <border>
      <left/>
      <right style="hair">
        <color indexed="8"/>
      </right>
      <top style="hair">
        <color rgb="FF000000"/>
      </top>
      <bottom style="hair">
        <color rgb="FF000000"/>
      </bottom>
      <diagonal/>
    </border>
    <border>
      <left style="hair">
        <color indexed="64"/>
      </left>
      <right style="thin">
        <color indexed="64"/>
      </right>
      <top style="hair">
        <color rgb="FF000000"/>
      </top>
      <bottom style="hair">
        <color rgb="FF000000"/>
      </bottom>
      <diagonal/>
    </border>
    <border>
      <left style="thin">
        <color indexed="64"/>
      </left>
      <right/>
      <top style="hair">
        <color rgb="FF000000"/>
      </top>
      <bottom style="hair">
        <color rgb="FF000000"/>
      </bottom>
      <diagonal/>
    </border>
    <border>
      <left style="medium">
        <color indexed="64"/>
      </left>
      <right style="hair">
        <color indexed="64"/>
      </right>
      <top style="hair">
        <color rgb="FF000000"/>
      </top>
      <bottom style="hair">
        <color rgb="FF000000"/>
      </bottom>
      <diagonal/>
    </border>
    <border>
      <left/>
      <right style="hair">
        <color indexed="8"/>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rgb="FF000000"/>
      </top>
      <bottom/>
      <diagonal/>
    </border>
    <border>
      <left style="hair">
        <color indexed="64"/>
      </left>
      <right style="hair">
        <color indexed="64"/>
      </right>
      <top style="hair">
        <color rgb="FF000000"/>
      </top>
      <bottom/>
      <diagonal/>
    </border>
    <border>
      <left/>
      <right style="hair">
        <color indexed="8"/>
      </right>
      <top/>
      <bottom/>
      <diagonal/>
    </border>
    <border>
      <left style="thin">
        <color rgb="FF000000"/>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style="hair">
        <color indexed="64"/>
      </right>
      <top style="hair">
        <color rgb="FF000000"/>
      </top>
      <bottom style="thin">
        <color rgb="FF000000"/>
      </bottom>
      <diagonal/>
    </border>
    <border>
      <left style="hair">
        <color indexed="64"/>
      </left>
      <right style="hair">
        <color indexed="64"/>
      </right>
      <top style="hair">
        <color rgb="FF000000"/>
      </top>
      <bottom style="thin">
        <color rgb="FF000000"/>
      </bottom>
      <diagonal/>
    </border>
    <border>
      <left style="thin">
        <color indexed="64"/>
      </left>
      <right style="hair">
        <color indexed="64"/>
      </right>
      <top style="hair">
        <color rgb="FF000000"/>
      </top>
      <bottom style="thin">
        <color indexed="64"/>
      </bottom>
      <diagonal/>
    </border>
    <border>
      <left style="hair">
        <color indexed="64"/>
      </left>
      <right style="thin">
        <color indexed="64"/>
      </right>
      <top style="hair">
        <color rgb="FF000000"/>
      </top>
      <bottom style="hair">
        <color indexed="64"/>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right style="medium">
        <color indexed="64"/>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indexed="8"/>
      </right>
      <top style="hair">
        <color indexed="8"/>
      </top>
      <bottom style="thin">
        <color indexed="64"/>
      </bottom>
      <diagonal/>
    </border>
    <border>
      <left style="thin">
        <color rgb="FF000000"/>
      </left>
      <right style="thin">
        <color indexed="64"/>
      </right>
      <top style="hair">
        <color rgb="FF000000"/>
      </top>
      <bottom style="thin">
        <color indexed="64"/>
      </bottom>
      <diagonal/>
    </border>
    <border>
      <left/>
      <right/>
      <top style="hair">
        <color rgb="FF000000"/>
      </top>
      <bottom style="thin">
        <color indexed="64"/>
      </bottom>
      <diagonal/>
    </border>
    <border>
      <left style="thin">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style="medium">
        <color indexed="64"/>
      </right>
      <top style="hair">
        <color rgb="FF000000"/>
      </top>
      <bottom style="thin">
        <color indexed="64"/>
      </bottom>
      <diagonal/>
    </border>
    <border>
      <left style="hair">
        <color indexed="64"/>
      </left>
      <right style="medium">
        <color indexed="64"/>
      </right>
      <top style="hair">
        <color rgb="FF000000"/>
      </top>
      <bottom style="hair">
        <color rgb="FF000000"/>
      </bottom>
      <diagonal/>
    </border>
    <border>
      <left style="thin">
        <color rgb="FF000000"/>
      </left>
      <right style="thin">
        <color indexed="64"/>
      </right>
      <top style="thin">
        <color indexed="64"/>
      </top>
      <bottom style="hair">
        <color rgb="FF000000"/>
      </bottom>
      <diagonal/>
    </border>
    <border>
      <left style="hair">
        <color indexed="64"/>
      </left>
      <right style="medium">
        <color indexed="64"/>
      </right>
      <top style="thin">
        <color indexed="64"/>
      </top>
      <bottom style="hair">
        <color rgb="FF000000"/>
      </bottom>
      <diagonal/>
    </border>
    <border>
      <left style="hair">
        <color indexed="64"/>
      </left>
      <right style="medium">
        <color indexed="64"/>
      </right>
      <top style="hair">
        <color rgb="FF000000"/>
      </top>
      <bottom style="hair">
        <color indexed="64"/>
      </bottom>
      <diagonal/>
    </border>
    <border>
      <left style="hair">
        <color indexed="64"/>
      </left>
      <right style="thin">
        <color rgb="FF000000"/>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thin">
        <color rgb="FF000000"/>
      </left>
      <right style="hair">
        <color indexed="64"/>
      </right>
      <top style="hair">
        <color rgb="FF000000"/>
      </top>
      <bottom style="hair">
        <color indexed="64"/>
      </bottom>
      <diagonal/>
    </border>
    <border>
      <left style="hair">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thin">
        <color rgb="FF000000"/>
      </right>
      <top/>
      <bottom style="hair">
        <color rgb="FF000000"/>
      </bottom>
      <diagonal/>
    </border>
    <border>
      <left style="hair">
        <color indexed="64"/>
      </left>
      <right style="medium">
        <color indexed="64"/>
      </right>
      <top/>
      <bottom style="hair">
        <color rgb="FF000000"/>
      </bottom>
      <diagonal/>
    </border>
    <border>
      <left style="thin">
        <color rgb="FF000000"/>
      </left>
      <right style="hair">
        <color indexed="64"/>
      </right>
      <top style="hair">
        <color rgb="FF000000"/>
      </top>
      <bottom style="thin">
        <color indexed="64"/>
      </bottom>
      <diagonal/>
    </border>
    <border>
      <left/>
      <right style="thin">
        <color indexed="64"/>
      </right>
      <top style="hair">
        <color rgb="FF000000"/>
      </top>
      <bottom style="hair">
        <color indexed="64"/>
      </bottom>
      <diagonal/>
    </border>
    <border>
      <left style="hair">
        <color indexed="64"/>
      </left>
      <right style="hair">
        <color indexed="8"/>
      </right>
      <top style="hair">
        <color indexed="8"/>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rgb="FF000000"/>
      </left>
      <right/>
      <top style="thin">
        <color indexed="64"/>
      </top>
      <bottom style="thin">
        <color indexed="64"/>
      </bottom>
      <diagonal/>
    </border>
    <border>
      <left style="medium">
        <color indexed="64"/>
      </left>
      <right style="hair">
        <color indexed="64"/>
      </right>
      <top style="thin">
        <color rgb="FF000000"/>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indexed="64"/>
      </bottom>
      <diagonal/>
    </border>
    <border>
      <left style="thin">
        <color indexed="64"/>
      </left>
      <right style="thin">
        <color indexed="64"/>
      </right>
      <top style="hair">
        <color indexed="64"/>
      </top>
      <bottom style="hair">
        <color rgb="FF000000"/>
      </bottom>
      <diagonal/>
    </border>
    <border>
      <left style="thin">
        <color indexed="64"/>
      </left>
      <right style="thin">
        <color indexed="64"/>
      </right>
      <top/>
      <bottom style="hair">
        <color rgb="FF000000"/>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rgb="FF000000"/>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95">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left" vertical="top"/>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right" vertical="center"/>
    </xf>
    <xf numFmtId="0" fontId="2" fillId="0" borderId="0" xfId="0" applyFont="1" applyAlignment="1">
      <alignment horizontal="center" vertical="top" shrinkToFit="1"/>
    </xf>
    <xf numFmtId="0" fontId="11" fillId="0" borderId="0" xfId="0" applyFont="1" applyAlignment="1">
      <alignment horizontal="left" vertical="top"/>
    </xf>
    <xf numFmtId="0" fontId="12" fillId="0" borderId="0" xfId="0" applyFont="1" applyAlignment="1">
      <alignment horizontal="center" vertical="top"/>
    </xf>
    <xf numFmtId="0" fontId="7" fillId="0" borderId="5" xfId="0" applyFont="1" applyBorder="1" applyAlignment="1">
      <alignment vertical="center" wrapText="1"/>
    </xf>
    <xf numFmtId="176" fontId="7" fillId="0" borderId="2" xfId="0" applyNumberFormat="1" applyFont="1" applyBorder="1" applyAlignment="1">
      <alignment vertical="center" wrapText="1"/>
    </xf>
    <xf numFmtId="0" fontId="7" fillId="0" borderId="2" xfId="0" applyFont="1" applyBorder="1" applyAlignment="1">
      <alignment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8" fillId="0" borderId="2" xfId="0" applyFont="1" applyBorder="1" applyAlignment="1">
      <alignment vertical="center" textRotation="255" wrapText="1" shrinkToFit="1"/>
    </xf>
    <xf numFmtId="0" fontId="14" fillId="0" borderId="9" xfId="0" applyFont="1" applyBorder="1" applyAlignment="1">
      <alignment horizontal="center" vertical="center" textRotation="255" shrinkToFit="1"/>
    </xf>
    <xf numFmtId="0" fontId="7" fillId="0" borderId="6" xfId="0" applyFont="1" applyBorder="1" applyAlignment="1">
      <alignment horizontal="left" vertical="center" textRotation="255" wrapText="1"/>
    </xf>
    <xf numFmtId="0" fontId="7" fillId="0" borderId="7" xfId="0" applyFont="1" applyBorder="1" applyAlignment="1">
      <alignment horizontal="left" vertical="center" textRotation="255" wrapText="1"/>
    </xf>
    <xf numFmtId="0" fontId="7" fillId="0" borderId="10" xfId="0" applyFont="1" applyBorder="1" applyAlignment="1">
      <alignment vertical="center" textRotation="255" wrapText="1"/>
    </xf>
    <xf numFmtId="0" fontId="7" fillId="0" borderId="10" xfId="0" applyFont="1" applyBorder="1" applyAlignment="1">
      <alignment horizontal="left" vertical="center" textRotation="255" wrapText="1"/>
    </xf>
    <xf numFmtId="0" fontId="14" fillId="0" borderId="2"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shrinkToFit="1"/>
    </xf>
    <xf numFmtId="0" fontId="14" fillId="0" borderId="2" xfId="0" applyFont="1" applyBorder="1" applyAlignment="1">
      <alignment horizontal="center" vertical="center" textRotation="255" shrinkToFit="1"/>
    </xf>
    <xf numFmtId="177" fontId="2" fillId="0" borderId="14" xfId="0" applyNumberFormat="1" applyFont="1" applyBorder="1" applyAlignment="1">
      <alignment vertical="center" shrinkToFit="1"/>
    </xf>
    <xf numFmtId="176" fontId="2" fillId="0" borderId="15" xfId="0" applyNumberFormat="1"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38" fontId="11" fillId="0" borderId="19" xfId="1" applyFont="1" applyFill="1" applyBorder="1" applyAlignment="1">
      <alignment vertical="center" shrinkToFit="1"/>
    </xf>
    <xf numFmtId="1" fontId="6" fillId="0" borderId="20" xfId="0" applyNumberFormat="1" applyFont="1" applyBorder="1" applyAlignment="1">
      <alignment horizontal="center" vertical="center" shrinkToFit="1"/>
    </xf>
    <xf numFmtId="1" fontId="11" fillId="0" borderId="0" xfId="0" applyNumberFormat="1" applyFont="1" applyAlignment="1">
      <alignment horizontal="center" vertical="center" shrinkToFit="1"/>
    </xf>
    <xf numFmtId="0" fontId="11" fillId="0" borderId="21" xfId="0" applyFont="1" applyBorder="1" applyAlignment="1">
      <alignment vertical="center" shrinkToFit="1"/>
    </xf>
    <xf numFmtId="1" fontId="11" fillId="0" borderId="22" xfId="0" applyNumberFormat="1" applyFont="1" applyBorder="1" applyAlignment="1">
      <alignment horizontal="right" vertical="center" shrinkToFit="1"/>
    </xf>
    <xf numFmtId="0" fontId="11" fillId="0" borderId="23" xfId="0" applyFont="1" applyBorder="1" applyAlignment="1">
      <alignment vertical="center" shrinkToFit="1"/>
    </xf>
    <xf numFmtId="0" fontId="11" fillId="0" borderId="24" xfId="0" applyFont="1" applyBorder="1" applyAlignment="1">
      <alignment horizontal="right" vertical="center" shrinkToFit="1"/>
    </xf>
    <xf numFmtId="176" fontId="11" fillId="0" borderId="25" xfId="0" applyNumberFormat="1" applyFont="1" applyBorder="1" applyAlignment="1">
      <alignment horizontal="right" vertical="center" shrinkToFit="1"/>
    </xf>
    <xf numFmtId="176" fontId="11" fillId="0" borderId="23" xfId="0" applyNumberFormat="1" applyFont="1" applyBorder="1" applyAlignment="1">
      <alignment horizontal="right" vertical="center" shrinkToFit="1"/>
    </xf>
    <xf numFmtId="1" fontId="6" fillId="0" borderId="16" xfId="0" applyNumberFormat="1" applyFont="1" applyBorder="1" applyAlignment="1">
      <alignment horizontal="center" vertical="top"/>
    </xf>
    <xf numFmtId="1" fontId="12" fillId="0" borderId="27" xfId="0" applyNumberFormat="1" applyFont="1" applyBorder="1" applyAlignment="1">
      <alignment horizontal="center" vertical="center"/>
    </xf>
    <xf numFmtId="1" fontId="12" fillId="0" borderId="28" xfId="0" applyNumberFormat="1" applyFont="1" applyBorder="1" applyAlignment="1">
      <alignment horizontal="center" vertical="center" shrinkToFit="1"/>
    </xf>
    <xf numFmtId="0" fontId="11" fillId="0" borderId="29" xfId="0" applyFont="1" applyBorder="1" applyAlignment="1">
      <alignment vertical="center" shrinkToFit="1"/>
    </xf>
    <xf numFmtId="0" fontId="11" fillId="0" borderId="24" xfId="0" applyFont="1" applyBorder="1" applyAlignment="1">
      <alignment vertical="center" shrinkToFit="1"/>
    </xf>
    <xf numFmtId="0" fontId="11" fillId="0" borderId="25" xfId="0" applyFont="1" applyBorder="1" applyAlignment="1">
      <alignment vertical="center"/>
    </xf>
    <xf numFmtId="38" fontId="11" fillId="0" borderId="30" xfId="1" applyFont="1" applyFill="1" applyBorder="1" applyAlignment="1">
      <alignment vertical="center" shrinkToFit="1"/>
    </xf>
    <xf numFmtId="1" fontId="6" fillId="0" borderId="31" xfId="0" applyNumberFormat="1" applyFont="1" applyBorder="1" applyAlignment="1">
      <alignment horizontal="center" vertical="center" shrinkToFit="1"/>
    </xf>
    <xf numFmtId="1" fontId="11" fillId="0" borderId="32" xfId="0" applyNumberFormat="1" applyFont="1" applyBorder="1" applyAlignment="1">
      <alignment horizontal="center" vertical="center" shrinkToFit="1"/>
    </xf>
    <xf numFmtId="0" fontId="11" fillId="0" borderId="33" xfId="0" applyFont="1" applyBorder="1" applyAlignment="1">
      <alignment horizontal="right" vertical="center" shrinkToFit="1"/>
    </xf>
    <xf numFmtId="1" fontId="11" fillId="0" borderId="34" xfId="0" applyNumberFormat="1" applyFont="1" applyBorder="1" applyAlignment="1">
      <alignment horizontal="right" vertical="center" shrinkToFit="1"/>
    </xf>
    <xf numFmtId="1" fontId="11" fillId="0" borderId="35" xfId="0" applyNumberFormat="1" applyFont="1" applyBorder="1" applyAlignment="1">
      <alignment horizontal="right" vertical="center" shrinkToFit="1"/>
    </xf>
    <xf numFmtId="0" fontId="11" fillId="0" borderId="21" xfId="0" applyFont="1" applyBorder="1" applyAlignment="1">
      <alignment horizontal="right" vertical="center" shrinkToFit="1"/>
    </xf>
    <xf numFmtId="0" fontId="11" fillId="0" borderId="25" xfId="0" applyFont="1" applyBorder="1" applyAlignment="1">
      <alignment horizontal="right" vertical="center" shrinkToFit="1"/>
    </xf>
    <xf numFmtId="1" fontId="11" fillId="0" borderId="36" xfId="0" applyNumberFormat="1" applyFont="1" applyBorder="1" applyAlignment="1">
      <alignment horizontal="right" vertical="top" shrinkToFit="1"/>
    </xf>
    <xf numFmtId="1" fontId="6" fillId="0" borderId="29" xfId="0" applyNumberFormat="1" applyFont="1" applyBorder="1" applyAlignment="1">
      <alignment horizontal="center" vertical="top"/>
    </xf>
    <xf numFmtId="0" fontId="12" fillId="0" borderId="27" xfId="0" applyFont="1" applyBorder="1" applyAlignment="1">
      <alignment horizontal="center" vertical="center"/>
    </xf>
    <xf numFmtId="1" fontId="12" fillId="0" borderId="37" xfId="0" applyNumberFormat="1" applyFont="1" applyBorder="1" applyAlignment="1">
      <alignment horizontal="center" vertical="center" shrinkToFit="1"/>
    </xf>
    <xf numFmtId="176" fontId="2" fillId="0" borderId="38" xfId="0" applyNumberFormat="1" applyFont="1" applyBorder="1" applyAlignment="1">
      <alignment vertical="center" shrinkToFit="1"/>
    </xf>
    <xf numFmtId="0" fontId="11" fillId="0" borderId="39" xfId="0" applyFont="1" applyBorder="1" applyAlignment="1">
      <alignment vertical="center" shrinkToFit="1"/>
    </xf>
    <xf numFmtId="0" fontId="11" fillId="0" borderId="40" xfId="0" applyFont="1" applyBorder="1" applyAlignment="1">
      <alignment vertical="center" shrinkToFit="1"/>
    </xf>
    <xf numFmtId="0" fontId="11" fillId="0" borderId="41" xfId="0" applyFont="1" applyBorder="1" applyAlignment="1">
      <alignment vertical="center" shrinkToFit="1"/>
    </xf>
    <xf numFmtId="38" fontId="11" fillId="0" borderId="42" xfId="1" applyFont="1" applyFill="1" applyBorder="1" applyAlignment="1">
      <alignment vertical="center" shrinkToFit="1"/>
    </xf>
    <xf numFmtId="1" fontId="6" fillId="0" borderId="43" xfId="0" applyNumberFormat="1" applyFont="1" applyBorder="1" applyAlignment="1">
      <alignment horizontal="center" vertical="center" shrinkToFit="1"/>
    </xf>
    <xf numFmtId="1" fontId="11" fillId="0" borderId="44" xfId="0" applyNumberFormat="1" applyFont="1" applyBorder="1" applyAlignment="1">
      <alignment horizontal="center" vertical="center" shrinkToFit="1"/>
    </xf>
    <xf numFmtId="0" fontId="11" fillId="0" borderId="40" xfId="0" applyFont="1" applyBorder="1" applyAlignment="1">
      <alignment horizontal="right" vertical="center" shrinkToFit="1"/>
    </xf>
    <xf numFmtId="176" fontId="11" fillId="0" borderId="41" xfId="0" applyNumberFormat="1" applyFont="1" applyBorder="1" applyAlignment="1">
      <alignment horizontal="right" vertical="center" shrinkToFit="1"/>
    </xf>
    <xf numFmtId="0" fontId="11" fillId="0" borderId="45" xfId="0" applyFont="1" applyBorder="1" applyAlignment="1">
      <alignment vertical="center" shrinkToFit="1"/>
    </xf>
    <xf numFmtId="176" fontId="11" fillId="0" borderId="45" xfId="0" applyNumberFormat="1" applyFont="1" applyBorder="1" applyAlignment="1">
      <alignment horizontal="right" vertical="center" shrinkToFit="1"/>
    </xf>
    <xf numFmtId="1" fontId="6" fillId="0" borderId="39" xfId="0" applyNumberFormat="1" applyFont="1" applyBorder="1" applyAlignment="1">
      <alignment horizontal="center" vertical="top"/>
    </xf>
    <xf numFmtId="0" fontId="12" fillId="0" borderId="46" xfId="0" applyFont="1" applyBorder="1" applyAlignment="1">
      <alignment horizontal="center" vertical="center"/>
    </xf>
    <xf numFmtId="1" fontId="12" fillId="0" borderId="47" xfId="0" applyNumberFormat="1" applyFont="1" applyBorder="1" applyAlignment="1">
      <alignment horizontal="center" vertical="center" shrinkToFit="1"/>
    </xf>
    <xf numFmtId="0" fontId="11" fillId="0" borderId="41" xfId="0" applyFont="1" applyBorder="1" applyAlignment="1">
      <alignment vertical="center"/>
    </xf>
    <xf numFmtId="38" fontId="11" fillId="0" borderId="48" xfId="1" applyFont="1" applyFill="1" applyBorder="1" applyAlignment="1">
      <alignment vertical="center" shrinkToFit="1"/>
    </xf>
    <xf numFmtId="1" fontId="6" fillId="0" borderId="49" xfId="0" applyNumberFormat="1" applyFont="1" applyBorder="1" applyAlignment="1">
      <alignment horizontal="center" vertical="center" shrinkToFit="1"/>
    </xf>
    <xf numFmtId="1" fontId="11" fillId="0" borderId="50" xfId="0" applyNumberFormat="1" applyFont="1" applyBorder="1" applyAlignment="1">
      <alignment horizontal="center" vertical="center" shrinkToFit="1"/>
    </xf>
    <xf numFmtId="0" fontId="11" fillId="0" borderId="51" xfId="0" applyFont="1" applyBorder="1" applyAlignment="1">
      <alignment horizontal="right" vertical="center" shrinkToFit="1"/>
    </xf>
    <xf numFmtId="1" fontId="11" fillId="0" borderId="52" xfId="0" applyNumberFormat="1" applyFont="1" applyBorder="1" applyAlignment="1">
      <alignment horizontal="right" vertical="center" shrinkToFit="1"/>
    </xf>
    <xf numFmtId="1" fontId="11" fillId="0" borderId="53" xfId="0" applyNumberFormat="1" applyFont="1" applyBorder="1" applyAlignment="1">
      <alignment horizontal="right" vertical="center" shrinkToFit="1"/>
    </xf>
    <xf numFmtId="0" fontId="11" fillId="0" borderId="41" xfId="0" applyFont="1" applyBorder="1" applyAlignment="1">
      <alignment horizontal="right" vertical="center" shrinkToFit="1"/>
    </xf>
    <xf numFmtId="1" fontId="12" fillId="0" borderId="54" xfId="0" applyNumberFormat="1" applyFont="1" applyBorder="1" applyAlignment="1">
      <alignment horizontal="center" vertical="center" shrinkToFit="1"/>
    </xf>
    <xf numFmtId="0" fontId="11" fillId="0" borderId="55" xfId="0" applyFont="1" applyBorder="1" applyAlignment="1">
      <alignment horizontal="right" vertical="center" shrinkToFit="1"/>
    </xf>
    <xf numFmtId="0" fontId="11" fillId="0" borderId="56" xfId="0" applyFont="1" applyBorder="1" applyAlignment="1">
      <alignment vertical="center"/>
    </xf>
    <xf numFmtId="38" fontId="11" fillId="0" borderId="57" xfId="1" applyFont="1" applyFill="1" applyBorder="1" applyAlignment="1">
      <alignment vertical="center" shrinkToFit="1"/>
    </xf>
    <xf numFmtId="1" fontId="6" fillId="0" borderId="58" xfId="0" applyNumberFormat="1" applyFont="1" applyBorder="1" applyAlignment="1">
      <alignment horizontal="center" vertical="center" shrinkToFit="1"/>
    </xf>
    <xf numFmtId="1" fontId="11" fillId="0" borderId="59" xfId="0" applyNumberFormat="1" applyFont="1" applyBorder="1" applyAlignment="1">
      <alignment horizontal="center" vertical="center" shrinkToFit="1"/>
    </xf>
    <xf numFmtId="0" fontId="11" fillId="0" borderId="60" xfId="0" applyFont="1" applyBorder="1" applyAlignment="1">
      <alignment horizontal="right" vertical="center" shrinkToFit="1"/>
    </xf>
    <xf numFmtId="176" fontId="11" fillId="0" borderId="56" xfId="0" applyNumberFormat="1" applyFont="1" applyBorder="1" applyAlignment="1">
      <alignment horizontal="right" vertical="center" shrinkToFit="1"/>
    </xf>
    <xf numFmtId="176" fontId="11" fillId="0" borderId="61" xfId="0" applyNumberFormat="1" applyFont="1" applyBorder="1" applyAlignment="1">
      <alignment horizontal="right" vertical="center" shrinkToFit="1"/>
    </xf>
    <xf numFmtId="0" fontId="11" fillId="0" borderId="62" xfId="0" applyFont="1" applyBorder="1" applyAlignment="1">
      <alignment horizontal="right" vertical="center" shrinkToFit="1"/>
    </xf>
    <xf numFmtId="0" fontId="11" fillId="0" borderId="56" xfId="0" applyFont="1" applyBorder="1" applyAlignment="1">
      <alignment horizontal="right" vertical="center" shrinkToFit="1"/>
    </xf>
    <xf numFmtId="176" fontId="11" fillId="0" borderId="63" xfId="0" applyNumberFormat="1" applyFont="1" applyBorder="1" applyAlignment="1">
      <alignment horizontal="right" vertical="center" shrinkToFit="1"/>
    </xf>
    <xf numFmtId="1" fontId="6" fillId="0" borderId="64" xfId="0" applyNumberFormat="1" applyFont="1" applyBorder="1" applyAlignment="1">
      <alignment horizontal="center" vertical="top"/>
    </xf>
    <xf numFmtId="1" fontId="12" fillId="0" borderId="65" xfId="0" applyNumberFormat="1" applyFont="1" applyBorder="1" applyAlignment="1">
      <alignment horizontal="center" vertical="center" shrinkToFit="1"/>
    </xf>
    <xf numFmtId="38" fontId="11" fillId="0" borderId="66" xfId="1" applyFont="1" applyFill="1" applyBorder="1" applyAlignment="1">
      <alignment vertical="center" shrinkToFit="1"/>
    </xf>
    <xf numFmtId="1" fontId="6" fillId="0" borderId="67" xfId="0" applyNumberFormat="1" applyFont="1" applyBorder="1" applyAlignment="1">
      <alignment horizontal="center" vertical="center" shrinkToFit="1"/>
    </xf>
    <xf numFmtId="1" fontId="11" fillId="0" borderId="68" xfId="0" applyNumberFormat="1" applyFont="1" applyBorder="1" applyAlignment="1">
      <alignment horizontal="center" vertical="center" shrinkToFit="1"/>
    </xf>
    <xf numFmtId="0" fontId="11" fillId="0" borderId="69" xfId="0" applyFont="1" applyBorder="1" applyAlignment="1">
      <alignment horizontal="right" vertical="center" shrinkToFit="1"/>
    </xf>
    <xf numFmtId="1" fontId="11" fillId="0" borderId="70" xfId="0" applyNumberFormat="1" applyFont="1" applyBorder="1" applyAlignment="1">
      <alignment horizontal="right" vertical="center" shrinkToFit="1"/>
    </xf>
    <xf numFmtId="1" fontId="11" fillId="0" borderId="71" xfId="0" applyNumberFormat="1" applyFont="1" applyBorder="1" applyAlignment="1">
      <alignment horizontal="right" vertical="center" shrinkToFit="1"/>
    </xf>
    <xf numFmtId="0" fontId="12" fillId="0" borderId="72" xfId="0" applyFont="1" applyBorder="1" applyAlignment="1">
      <alignment horizontal="center" vertical="center"/>
    </xf>
    <xf numFmtId="1" fontId="12" fillId="0" borderId="73" xfId="0" applyNumberFormat="1" applyFont="1" applyBorder="1" applyAlignment="1">
      <alignment horizontal="center" vertical="center" shrinkToFit="1"/>
    </xf>
    <xf numFmtId="38" fontId="11" fillId="0" borderId="74" xfId="1" applyFont="1" applyFill="1" applyBorder="1" applyAlignment="1">
      <alignment vertical="center" shrinkToFit="1"/>
    </xf>
    <xf numFmtId="1" fontId="6" fillId="0" borderId="75" xfId="0" applyNumberFormat="1" applyFont="1" applyBorder="1" applyAlignment="1">
      <alignment horizontal="center" vertical="center" shrinkToFit="1"/>
    </xf>
    <xf numFmtId="1" fontId="11" fillId="0" borderId="76" xfId="0" applyNumberFormat="1" applyFont="1" applyBorder="1" applyAlignment="1">
      <alignment horizontal="center" vertical="center" shrinkToFit="1"/>
    </xf>
    <xf numFmtId="0" fontId="11" fillId="0" borderId="77" xfId="0" applyFont="1" applyBorder="1" applyAlignment="1">
      <alignment horizontal="right" vertical="center" shrinkToFit="1"/>
    </xf>
    <xf numFmtId="176" fontId="11" fillId="0" borderId="78" xfId="0" applyNumberFormat="1" applyFont="1" applyBorder="1" applyAlignment="1">
      <alignment horizontal="right" vertical="center" shrinkToFit="1"/>
    </xf>
    <xf numFmtId="0" fontId="11" fillId="0" borderId="79" xfId="0" applyFont="1" applyBorder="1" applyAlignment="1">
      <alignment vertical="center" shrinkToFit="1"/>
    </xf>
    <xf numFmtId="176" fontId="11" fillId="0" borderId="79" xfId="0" applyNumberFormat="1" applyFont="1" applyBorder="1" applyAlignment="1">
      <alignment horizontal="right" vertical="center" shrinkToFit="1"/>
    </xf>
    <xf numFmtId="1" fontId="11" fillId="0" borderId="80" xfId="0" applyNumberFormat="1" applyFont="1" applyBorder="1" applyAlignment="1">
      <alignment horizontal="right" vertical="top" shrinkToFit="1"/>
    </xf>
    <xf numFmtId="1" fontId="6" fillId="0" borderId="81" xfId="0" applyNumberFormat="1" applyFont="1" applyBorder="1" applyAlignment="1">
      <alignment horizontal="center" vertical="top"/>
    </xf>
    <xf numFmtId="0" fontId="12" fillId="0" borderId="82" xfId="0" applyFont="1" applyBorder="1" applyAlignment="1">
      <alignment horizontal="center" vertical="center"/>
    </xf>
    <xf numFmtId="1" fontId="12" fillId="0" borderId="83" xfId="0" applyNumberFormat="1" applyFont="1" applyBorder="1" applyAlignment="1">
      <alignment horizontal="center" vertical="center" shrinkToFit="1"/>
    </xf>
    <xf numFmtId="1" fontId="6" fillId="0" borderId="84" xfId="0" applyNumberFormat="1" applyFont="1" applyBorder="1" applyAlignment="1">
      <alignment horizontal="center" vertical="center" shrinkToFit="1"/>
    </xf>
    <xf numFmtId="1" fontId="2" fillId="0" borderId="14" xfId="0" applyNumberFormat="1" applyFont="1" applyBorder="1" applyAlignment="1">
      <alignment vertical="center" shrinkToFit="1"/>
    </xf>
    <xf numFmtId="0" fontId="11" fillId="0" borderId="85" xfId="0" applyFont="1" applyBorder="1" applyAlignment="1">
      <alignment vertical="center" shrinkToFit="1"/>
    </xf>
    <xf numFmtId="0" fontId="11" fillId="0" borderId="22" xfId="0" applyFont="1" applyBorder="1" applyAlignment="1">
      <alignment vertical="center"/>
    </xf>
    <xf numFmtId="38" fontId="11" fillId="0" borderId="86" xfId="1" applyFont="1" applyFill="1" applyBorder="1" applyAlignment="1">
      <alignment vertical="center" shrinkToFit="1"/>
    </xf>
    <xf numFmtId="1" fontId="6" fillId="0" borderId="87" xfId="0" applyNumberFormat="1" applyFont="1" applyBorder="1" applyAlignment="1">
      <alignment horizontal="center" vertical="center" shrinkToFit="1"/>
    </xf>
    <xf numFmtId="1" fontId="11" fillId="0" borderId="88" xfId="0" applyNumberFormat="1" applyFont="1" applyBorder="1" applyAlignment="1">
      <alignment horizontal="center" vertical="center" shrinkToFit="1"/>
    </xf>
    <xf numFmtId="176" fontId="11" fillId="0" borderId="18" xfId="0" applyNumberFormat="1" applyFont="1" applyBorder="1" applyAlignment="1">
      <alignment horizontal="right" vertical="center" shrinkToFit="1"/>
    </xf>
    <xf numFmtId="0" fontId="11" fillId="0" borderId="89" xfId="0" applyFont="1" applyBorder="1" applyAlignment="1">
      <alignment vertical="center" shrinkToFit="1"/>
    </xf>
    <xf numFmtId="0" fontId="11" fillId="0" borderId="90" xfId="0" applyFont="1" applyBorder="1" applyAlignment="1">
      <alignment horizontal="right" vertical="center" shrinkToFit="1"/>
    </xf>
    <xf numFmtId="176" fontId="11" fillId="0" borderId="91" xfId="0" applyNumberFormat="1" applyFont="1" applyBorder="1" applyAlignment="1">
      <alignment horizontal="right" vertical="center" shrinkToFit="1"/>
    </xf>
    <xf numFmtId="176" fontId="11" fillId="0" borderId="92" xfId="0" applyNumberFormat="1" applyFont="1" applyBorder="1" applyAlignment="1">
      <alignment horizontal="right" vertical="center" shrinkToFit="1"/>
    </xf>
    <xf numFmtId="0" fontId="12" fillId="0" borderId="95" xfId="0" applyFont="1" applyBorder="1" applyAlignment="1">
      <alignment horizontal="center" vertical="center"/>
    </xf>
    <xf numFmtId="1" fontId="12" fillId="0" borderId="96" xfId="0" applyNumberFormat="1" applyFont="1" applyBorder="1" applyAlignment="1">
      <alignment horizontal="center" vertical="center" shrinkToFit="1"/>
    </xf>
    <xf numFmtId="38" fontId="11" fillId="0" borderId="97" xfId="1" applyFont="1" applyFill="1" applyBorder="1" applyAlignment="1">
      <alignment vertical="center" shrinkToFit="1"/>
    </xf>
    <xf numFmtId="0" fontId="11" fillId="0" borderId="55" xfId="0" applyFont="1" applyBorder="1" applyAlignment="1">
      <alignment vertical="center" shrinkToFit="1"/>
    </xf>
    <xf numFmtId="0" fontId="11" fillId="0" borderId="98" xfId="0" applyFont="1" applyBorder="1" applyAlignment="1">
      <alignment vertical="center" shrinkToFit="1"/>
    </xf>
    <xf numFmtId="38" fontId="11" fillId="0" borderId="99" xfId="1" applyFont="1" applyFill="1" applyBorder="1" applyAlignment="1">
      <alignment vertical="center" shrinkToFit="1"/>
    </xf>
    <xf numFmtId="1" fontId="11" fillId="0" borderId="26" xfId="0" applyNumberFormat="1" applyFont="1" applyBorder="1" applyAlignment="1">
      <alignment horizontal="center" vertical="center" shrinkToFit="1"/>
    </xf>
    <xf numFmtId="0" fontId="11" fillId="0" borderId="17" xfId="0" applyFont="1" applyBorder="1" applyAlignment="1">
      <alignment horizontal="right" vertical="center" shrinkToFit="1"/>
    </xf>
    <xf numFmtId="176" fontId="11" fillId="0" borderId="98" xfId="0" applyNumberFormat="1" applyFont="1" applyBorder="1" applyAlignment="1">
      <alignment horizontal="right" vertical="center" shrinkToFit="1"/>
    </xf>
    <xf numFmtId="176" fontId="11" fillId="0" borderId="100" xfId="0" applyNumberFormat="1" applyFont="1" applyBorder="1" applyAlignment="1">
      <alignment horizontal="right" vertical="center" shrinkToFit="1"/>
    </xf>
    <xf numFmtId="0" fontId="12" fillId="0" borderId="102" xfId="0" applyFont="1" applyBorder="1" applyAlignment="1">
      <alignment horizontal="center" vertical="center"/>
    </xf>
    <xf numFmtId="0" fontId="11" fillId="0" borderId="77" xfId="0" applyFont="1" applyBorder="1" applyAlignment="1">
      <alignment vertical="center" shrinkToFit="1"/>
    </xf>
    <xf numFmtId="0" fontId="11" fillId="0" borderId="78" xfId="0" applyFont="1" applyBorder="1" applyAlignment="1">
      <alignment vertical="center"/>
    </xf>
    <xf numFmtId="38" fontId="11" fillId="0" borderId="103" xfId="1" applyFont="1" applyFill="1" applyBorder="1" applyAlignment="1">
      <alignment vertical="center" shrinkToFit="1"/>
    </xf>
    <xf numFmtId="176" fontId="11" fillId="0" borderId="104" xfId="0" applyNumberFormat="1" applyFont="1" applyBorder="1" applyAlignment="1">
      <alignment horizontal="right" vertical="center" shrinkToFit="1"/>
    </xf>
    <xf numFmtId="0" fontId="11" fillId="0" borderId="78" xfId="0" applyFont="1" applyBorder="1" applyAlignment="1">
      <alignment horizontal="right" vertical="center" shrinkToFit="1"/>
    </xf>
    <xf numFmtId="1" fontId="12" fillId="0" borderId="105" xfId="0" applyNumberFormat="1" applyFont="1" applyBorder="1" applyAlignment="1">
      <alignment horizontal="center" vertical="center" shrinkToFit="1"/>
    </xf>
    <xf numFmtId="1" fontId="11" fillId="0" borderId="36" xfId="0" applyNumberFormat="1" applyFont="1" applyBorder="1" applyAlignment="1">
      <alignment horizontal="center" vertical="center" shrinkToFit="1"/>
    </xf>
    <xf numFmtId="0" fontId="11" fillId="0" borderId="18" xfId="0" applyFont="1" applyBorder="1" applyAlignment="1">
      <alignment vertical="center"/>
    </xf>
    <xf numFmtId="0" fontId="11" fillId="0" borderId="98" xfId="0" applyFont="1" applyBorder="1" applyAlignment="1">
      <alignment horizontal="right" vertical="center" shrinkToFit="1"/>
    </xf>
    <xf numFmtId="176" fontId="11" fillId="0" borderId="89" xfId="0" applyNumberFormat="1" applyFont="1" applyBorder="1" applyAlignment="1">
      <alignment horizontal="right" vertical="center" shrinkToFit="1"/>
    </xf>
    <xf numFmtId="1" fontId="11" fillId="0" borderId="106" xfId="0" applyNumberFormat="1" applyFont="1" applyBorder="1" applyAlignment="1">
      <alignment horizontal="right" vertical="top" shrinkToFit="1"/>
    </xf>
    <xf numFmtId="0" fontId="11" fillId="0" borderId="107" xfId="0" applyFont="1" applyBorder="1" applyAlignment="1">
      <alignment vertical="center" shrinkToFit="1"/>
    </xf>
    <xf numFmtId="0" fontId="11" fillId="0" borderId="108" xfId="0" applyFont="1" applyBorder="1" applyAlignment="1">
      <alignment vertical="center" shrinkToFit="1"/>
    </xf>
    <xf numFmtId="38" fontId="11" fillId="0" borderId="109" xfId="1" applyFont="1" applyFill="1" applyBorder="1" applyAlignment="1">
      <alignment vertical="center" shrinkToFit="1"/>
    </xf>
    <xf numFmtId="1" fontId="6" fillId="0" borderId="110" xfId="0" applyNumberFormat="1" applyFont="1" applyBorder="1" applyAlignment="1">
      <alignment horizontal="center" vertical="center" shrinkToFit="1"/>
    </xf>
    <xf numFmtId="0" fontId="11" fillId="0" borderId="63" xfId="0" applyFont="1" applyBorder="1" applyAlignment="1">
      <alignment vertical="center" shrinkToFit="1"/>
    </xf>
    <xf numFmtId="0" fontId="11" fillId="0" borderId="111" xfId="0"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0" fontId="11" fillId="0" borderId="115" xfId="0" applyFont="1" applyBorder="1" applyAlignment="1">
      <alignment vertical="center" shrinkToFit="1"/>
    </xf>
    <xf numFmtId="0" fontId="11" fillId="0" borderId="116" xfId="0" applyFont="1" applyBorder="1" applyAlignment="1">
      <alignment vertical="center" shrinkToFit="1"/>
    </xf>
    <xf numFmtId="0" fontId="11" fillId="0" borderId="100" xfId="0" applyFont="1" applyBorder="1" applyAlignment="1">
      <alignment vertical="center" shrinkToFit="1"/>
    </xf>
    <xf numFmtId="0" fontId="11" fillId="0" borderId="117" xfId="0" applyFont="1" applyBorder="1" applyAlignment="1">
      <alignment horizontal="right" vertical="center" shrinkToFit="1"/>
    </xf>
    <xf numFmtId="1" fontId="11" fillId="0" borderId="79" xfId="0" applyNumberFormat="1" applyFont="1" applyBorder="1" applyAlignment="1">
      <alignment horizontal="right" vertical="center" shrinkToFit="1"/>
    </xf>
    <xf numFmtId="0" fontId="11" fillId="0" borderId="18" xfId="0" applyFont="1" applyBorder="1" applyAlignment="1">
      <alignment horizontal="right" vertical="center" shrinkToFit="1"/>
    </xf>
    <xf numFmtId="1" fontId="11" fillId="0" borderId="100" xfId="0" applyNumberFormat="1" applyFont="1" applyBorder="1" applyAlignment="1">
      <alignment horizontal="right" vertical="center" shrinkToFit="1"/>
    </xf>
    <xf numFmtId="1" fontId="11" fillId="0" borderId="0" xfId="0" applyNumberFormat="1" applyFont="1" applyAlignment="1">
      <alignment horizontal="right" vertical="center" shrinkToFit="1"/>
    </xf>
    <xf numFmtId="1" fontId="11" fillId="0" borderId="118" xfId="0" applyNumberFormat="1" applyFont="1" applyBorder="1" applyAlignment="1">
      <alignment horizontal="right" vertical="center" shrinkToFit="1"/>
    </xf>
    <xf numFmtId="0" fontId="11" fillId="0" borderId="107" xfId="0" applyFont="1" applyBorder="1" applyAlignment="1">
      <alignment horizontal="right" vertical="center" shrinkToFit="1"/>
    </xf>
    <xf numFmtId="0" fontId="12" fillId="0" borderId="120" xfId="0" applyFont="1" applyBorder="1" applyAlignment="1">
      <alignment horizontal="center" vertical="center"/>
    </xf>
    <xf numFmtId="1" fontId="12" fillId="0" borderId="121" xfId="0" applyNumberFormat="1" applyFont="1" applyBorder="1" applyAlignment="1">
      <alignment horizontal="center" vertical="center" shrinkToFit="1"/>
    </xf>
    <xf numFmtId="1" fontId="11" fillId="0" borderId="122" xfId="0" applyNumberFormat="1" applyFont="1" applyBorder="1" applyAlignment="1">
      <alignment horizontal="right" vertical="center" shrinkToFit="1"/>
    </xf>
    <xf numFmtId="1" fontId="11" fillId="0" borderId="123" xfId="0" applyNumberFormat="1" applyFont="1" applyBorder="1" applyAlignment="1">
      <alignment horizontal="right" vertical="center" shrinkToFit="1"/>
    </xf>
    <xf numFmtId="1" fontId="11" fillId="0" borderId="98" xfId="0" applyNumberFormat="1" applyFont="1" applyBorder="1" applyAlignment="1">
      <alignment horizontal="right" vertical="center" shrinkToFit="1"/>
    </xf>
    <xf numFmtId="0" fontId="11" fillId="0" borderId="78" xfId="0" applyFont="1" applyBorder="1" applyAlignment="1">
      <alignment vertical="center" shrinkToFit="1"/>
    </xf>
    <xf numFmtId="1" fontId="11" fillId="0" borderId="29" xfId="0" applyNumberFormat="1" applyFont="1" applyBorder="1" applyAlignment="1">
      <alignment horizontal="center" vertical="center" shrinkToFit="1"/>
    </xf>
    <xf numFmtId="38" fontId="11" fillId="0" borderId="124" xfId="1" applyFont="1" applyFill="1" applyBorder="1" applyAlignment="1">
      <alignment vertical="center" shrinkToFit="1"/>
    </xf>
    <xf numFmtId="1" fontId="6" fillId="0" borderId="125" xfId="0" applyNumberFormat="1" applyFont="1" applyBorder="1" applyAlignment="1">
      <alignment horizontal="center" vertical="center" shrinkToFit="1"/>
    </xf>
    <xf numFmtId="1" fontId="11" fillId="0" borderId="126" xfId="0" applyNumberFormat="1" applyFont="1" applyBorder="1" applyAlignment="1">
      <alignment horizontal="center" vertical="center" shrinkToFit="1"/>
    </xf>
    <xf numFmtId="0" fontId="11" fillId="0" borderId="127" xfId="0" applyFont="1" applyBorder="1" applyAlignment="1">
      <alignment horizontal="right" vertical="center" shrinkToFit="1"/>
    </xf>
    <xf numFmtId="1" fontId="11" fillId="0" borderId="128" xfId="0" applyNumberFormat="1" applyFont="1" applyBorder="1" applyAlignment="1">
      <alignment horizontal="right" vertical="center" shrinkToFit="1"/>
    </xf>
    <xf numFmtId="1" fontId="11" fillId="0" borderId="129" xfId="0" applyNumberFormat="1" applyFont="1" applyBorder="1" applyAlignment="1">
      <alignment horizontal="right" vertical="center" shrinkToFit="1"/>
    </xf>
    <xf numFmtId="1" fontId="12" fillId="0" borderId="130" xfId="0" applyNumberFormat="1" applyFont="1" applyBorder="1" applyAlignment="1">
      <alignment horizontal="center" vertical="center" shrinkToFit="1"/>
    </xf>
    <xf numFmtId="1" fontId="12" fillId="0" borderId="131" xfId="0" applyNumberFormat="1" applyFont="1" applyBorder="1" applyAlignment="1">
      <alignment horizontal="center" vertical="center" shrinkToFit="1"/>
    </xf>
    <xf numFmtId="0" fontId="11" fillId="0" borderId="62" xfId="0" applyFont="1" applyBorder="1" applyAlignment="1">
      <alignment vertical="center" shrinkToFit="1"/>
    </xf>
    <xf numFmtId="0" fontId="11" fillId="0" borderId="56" xfId="0" applyFont="1" applyBorder="1" applyAlignment="1">
      <alignment vertical="center" shrinkToFit="1"/>
    </xf>
    <xf numFmtId="0" fontId="11" fillId="0" borderId="25" xfId="0" applyFont="1" applyBorder="1" applyAlignment="1">
      <alignment vertical="center" shrinkToFit="1"/>
    </xf>
    <xf numFmtId="1" fontId="6" fillId="0" borderId="132" xfId="0" applyNumberFormat="1" applyFont="1" applyBorder="1" applyAlignment="1">
      <alignment horizontal="center" vertical="center" shrinkToFit="1"/>
    </xf>
    <xf numFmtId="1" fontId="12" fillId="0" borderId="133" xfId="0" applyNumberFormat="1" applyFont="1" applyBorder="1" applyAlignment="1">
      <alignment horizontal="center" vertical="center" shrinkToFit="1"/>
    </xf>
    <xf numFmtId="1" fontId="12" fillId="0" borderId="134" xfId="0" applyNumberFormat="1" applyFont="1" applyBorder="1" applyAlignment="1">
      <alignment horizontal="center" vertical="center" shrinkToFit="1"/>
    </xf>
    <xf numFmtId="38" fontId="11" fillId="0" borderId="135" xfId="1" applyFont="1" applyFill="1" applyBorder="1" applyAlignment="1">
      <alignment vertical="center" shrinkToFit="1"/>
    </xf>
    <xf numFmtId="1" fontId="11" fillId="0" borderId="136" xfId="0" applyNumberFormat="1" applyFont="1" applyBorder="1" applyAlignment="1">
      <alignment horizontal="center" vertical="center" shrinkToFit="1"/>
    </xf>
    <xf numFmtId="1" fontId="12" fillId="0" borderId="137" xfId="0" applyNumberFormat="1" applyFont="1" applyBorder="1" applyAlignment="1">
      <alignment horizontal="center" vertical="center" shrinkToFit="1"/>
    </xf>
    <xf numFmtId="0" fontId="11" fillId="0" borderId="138" xfId="0" applyFont="1" applyBorder="1" applyAlignment="1">
      <alignment horizontal="right" vertical="center" shrinkToFit="1"/>
    </xf>
    <xf numFmtId="176" fontId="11" fillId="0" borderId="139" xfId="0" applyNumberFormat="1" applyFont="1" applyBorder="1" applyAlignment="1">
      <alignment horizontal="right" vertical="center" shrinkToFit="1"/>
    </xf>
    <xf numFmtId="1" fontId="12" fillId="0" borderId="140" xfId="0" applyNumberFormat="1" applyFont="1" applyBorder="1" applyAlignment="1">
      <alignment horizontal="center" vertical="center" shrinkToFit="1"/>
    </xf>
    <xf numFmtId="1" fontId="11" fillId="0" borderId="141" xfId="0" applyNumberFormat="1" applyFont="1" applyBorder="1" applyAlignment="1">
      <alignment horizontal="center" vertical="center" shrinkToFit="1"/>
    </xf>
    <xf numFmtId="1" fontId="11" fillId="0" borderId="1" xfId="0" applyNumberFormat="1" applyFont="1" applyBorder="1" applyAlignment="1">
      <alignment horizontal="center" vertical="center" shrinkToFit="1"/>
    </xf>
    <xf numFmtId="1" fontId="12" fillId="0" borderId="142" xfId="0" applyNumberFormat="1" applyFont="1" applyBorder="1" applyAlignment="1">
      <alignment horizontal="center" vertical="center" shrinkToFit="1"/>
    </xf>
    <xf numFmtId="0" fontId="11" fillId="0" borderId="91" xfId="0" applyFont="1" applyBorder="1" applyAlignment="1">
      <alignment vertical="center"/>
    </xf>
    <xf numFmtId="38" fontId="11" fillId="0" borderId="143" xfId="1" applyFont="1" applyFill="1" applyBorder="1" applyAlignment="1">
      <alignment vertical="center" shrinkToFit="1"/>
    </xf>
    <xf numFmtId="1" fontId="12" fillId="0" borderId="144" xfId="0" applyNumberFormat="1" applyFont="1" applyBorder="1" applyAlignment="1">
      <alignment horizontal="center" vertical="center" shrinkToFit="1"/>
    </xf>
    <xf numFmtId="0" fontId="11" fillId="0" borderId="145" xfId="0" applyFont="1" applyBorder="1" applyAlignment="1">
      <alignment horizontal="right" vertical="center" shrinkToFit="1"/>
    </xf>
    <xf numFmtId="1" fontId="11" fillId="0" borderId="146" xfId="0" applyNumberFormat="1" applyFont="1" applyBorder="1" applyAlignment="1">
      <alignment horizontal="center" vertical="center" shrinkToFit="1"/>
    </xf>
    <xf numFmtId="38" fontId="11" fillId="0" borderId="147" xfId="1" applyFont="1" applyFill="1" applyBorder="1" applyAlignment="1">
      <alignment vertical="center" shrinkToFit="1"/>
    </xf>
    <xf numFmtId="0" fontId="12" fillId="0" borderId="148" xfId="0" applyFont="1" applyBorder="1" applyAlignment="1">
      <alignment horizontal="center" vertical="center"/>
    </xf>
    <xf numFmtId="1" fontId="12" fillId="0" borderId="149" xfId="0" applyNumberFormat="1" applyFont="1" applyBorder="1" applyAlignment="1">
      <alignment horizontal="center" vertical="center" shrinkToFit="1"/>
    </xf>
    <xf numFmtId="38" fontId="6" fillId="0" borderId="4"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11" fillId="0" borderId="6" xfId="0" applyFont="1" applyBorder="1" applyAlignment="1">
      <alignment horizontal="right" vertical="center" shrinkToFit="1"/>
    </xf>
    <xf numFmtId="1" fontId="11" fillId="0" borderId="7" xfId="0" applyNumberFormat="1" applyFont="1" applyBorder="1" applyAlignment="1">
      <alignment horizontal="right" vertical="center" shrinkToFit="1"/>
    </xf>
    <xf numFmtId="1" fontId="11" fillId="0" borderId="10" xfId="0" applyNumberFormat="1" applyFont="1" applyBorder="1" applyAlignment="1">
      <alignment horizontal="right" vertical="center" shrinkToFit="1"/>
    </xf>
    <xf numFmtId="0" fontId="11" fillId="0" borderId="7" xfId="0" applyFont="1" applyBorder="1" applyAlignment="1">
      <alignment horizontal="right" vertical="center" shrinkToFit="1"/>
    </xf>
    <xf numFmtId="3" fontId="6" fillId="0" borderId="13" xfId="1" applyNumberFormat="1" applyFont="1" applyFill="1" applyBorder="1" applyAlignment="1">
      <alignment horizontal="center" vertical="center" shrinkToFit="1"/>
    </xf>
    <xf numFmtId="38" fontId="6" fillId="0" borderId="150" xfId="1" applyFont="1" applyFill="1" applyBorder="1" applyAlignment="1">
      <alignment horizontal="center" vertical="center" shrinkToFit="1"/>
    </xf>
    <xf numFmtId="38" fontId="12" fillId="0" borderId="151" xfId="1" applyFont="1" applyFill="1" applyBorder="1" applyAlignment="1">
      <alignment horizontal="center" vertical="center" shrinkToFit="1"/>
    </xf>
    <xf numFmtId="38" fontId="12" fillId="0" borderId="152" xfId="1" applyFont="1" applyFill="1" applyBorder="1" applyAlignment="1">
      <alignment horizontal="center" vertical="center" shrinkToFit="1"/>
    </xf>
    <xf numFmtId="0" fontId="11" fillId="0" borderId="0" xfId="0" applyFont="1" applyAlignment="1">
      <alignment vertical="center" shrinkToFit="1"/>
    </xf>
    <xf numFmtId="38" fontId="11" fillId="0" borderId="0" xfId="1" applyFont="1" applyFill="1" applyBorder="1" applyAlignment="1">
      <alignment vertical="center" shrinkToFit="1"/>
    </xf>
    <xf numFmtId="1" fontId="7" fillId="0" borderId="0" xfId="0" applyNumberFormat="1"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center" vertical="top"/>
    </xf>
    <xf numFmtId="0" fontId="11" fillId="0" borderId="0" xfId="0" applyFont="1" applyAlignment="1">
      <alignment horizontal="center" vertical="center" shrinkToFit="1"/>
    </xf>
    <xf numFmtId="38" fontId="6" fillId="0" borderId="0" xfId="1" applyFont="1" applyFill="1" applyBorder="1" applyAlignment="1">
      <alignment horizontal="center" vertical="center" shrinkToFit="1"/>
    </xf>
    <xf numFmtId="38" fontId="11" fillId="0" borderId="0" xfId="1" applyFont="1" applyFill="1" applyBorder="1" applyAlignment="1">
      <alignment horizontal="center" vertical="center" shrinkToFit="1"/>
    </xf>
    <xf numFmtId="0" fontId="11" fillId="0" borderId="0" xfId="0" applyFont="1" applyAlignment="1">
      <alignment horizontal="right" vertical="center" shrinkToFit="1"/>
    </xf>
    <xf numFmtId="3" fontId="6" fillId="0" borderId="0" xfId="1" applyNumberFormat="1" applyFont="1" applyFill="1" applyBorder="1" applyAlignment="1">
      <alignment horizontal="center" vertical="center" shrinkToFit="1"/>
    </xf>
    <xf numFmtId="38" fontId="12" fillId="0" borderId="0" xfId="1" applyFont="1" applyFill="1" applyBorder="1" applyAlignment="1">
      <alignment horizontal="center" vertical="center" shrinkToFit="1"/>
    </xf>
    <xf numFmtId="0" fontId="11" fillId="0" borderId="114" xfId="0" applyFont="1" applyBorder="1" applyAlignment="1">
      <alignment vertical="center" shrinkToFit="1"/>
    </xf>
    <xf numFmtId="0" fontId="16" fillId="0" borderId="0" xfId="0" applyFont="1" applyAlignment="1">
      <alignment horizontal="left" vertical="top" wrapText="1"/>
    </xf>
    <xf numFmtId="0" fontId="6" fillId="0" borderId="0" xfId="0" applyFont="1" applyAlignment="1">
      <alignment vertical="center"/>
    </xf>
    <xf numFmtId="0" fontId="11"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vertical="center" shrinkToFit="1"/>
    </xf>
    <xf numFmtId="0" fontId="2" fillId="0" borderId="0" xfId="0" applyFont="1" applyAlignment="1">
      <alignment horizontal="left" vertical="center"/>
    </xf>
    <xf numFmtId="0" fontId="2" fillId="0" borderId="0" xfId="0" applyFont="1" applyAlignment="1">
      <alignment horizontal="center" vertical="top"/>
    </xf>
    <xf numFmtId="0" fontId="16" fillId="0" borderId="0" xfId="0" applyFont="1" applyAlignment="1">
      <alignment vertical="top" wrapText="1"/>
    </xf>
    <xf numFmtId="177" fontId="2" fillId="0" borderId="153" xfId="0" applyNumberFormat="1" applyFont="1" applyBorder="1" applyAlignment="1">
      <alignment vertical="center" shrinkToFit="1"/>
    </xf>
    <xf numFmtId="176" fontId="2" fillId="0" borderId="5" xfId="0" applyNumberFormat="1" applyFont="1" applyBorder="1" applyAlignment="1">
      <alignment vertical="center" shrinkToFit="1"/>
    </xf>
    <xf numFmtId="0" fontId="2" fillId="0" borderId="2" xfId="0" applyFont="1" applyBorder="1" applyAlignment="1">
      <alignment vertical="center"/>
    </xf>
    <xf numFmtId="0" fontId="2" fillId="0" borderId="3" xfId="0" applyFont="1" applyBorder="1" applyAlignment="1">
      <alignment vertical="center"/>
    </xf>
    <xf numFmtId="1" fontId="11" fillId="0" borderId="16" xfId="0" applyNumberFormat="1" applyFont="1" applyBorder="1" applyAlignment="1">
      <alignment horizontal="center" vertical="center" shrinkToFit="1"/>
    </xf>
    <xf numFmtId="1" fontId="11" fillId="0" borderId="154" xfId="0" applyNumberFormat="1" applyFont="1" applyBorder="1" applyAlignment="1">
      <alignment horizontal="center" vertical="center" shrinkToFit="1"/>
    </xf>
    <xf numFmtId="1" fontId="11" fillId="0" borderId="155" xfId="0" applyNumberFormat="1" applyFont="1" applyBorder="1" applyAlignment="1">
      <alignment horizontal="center" vertical="center" shrinkToFit="1"/>
    </xf>
    <xf numFmtId="1" fontId="11" fillId="0" borderId="156" xfId="0" applyNumberFormat="1" applyFont="1" applyBorder="1" applyAlignment="1">
      <alignment horizontal="center" vertical="center" shrinkToFit="1"/>
    </xf>
    <xf numFmtId="1" fontId="11" fillId="0" borderId="80" xfId="0" applyNumberFormat="1" applyFont="1" applyBorder="1" applyAlignment="1">
      <alignment horizontal="center" vertical="center" shrinkToFit="1"/>
    </xf>
    <xf numFmtId="1" fontId="11" fillId="0" borderId="157" xfId="0" applyNumberFormat="1" applyFont="1" applyBorder="1" applyAlignment="1">
      <alignment horizontal="center" vertical="center" shrinkToFit="1"/>
    </xf>
    <xf numFmtId="1" fontId="11" fillId="0" borderId="158" xfId="0" applyNumberFormat="1" applyFont="1" applyBorder="1" applyAlignment="1">
      <alignment horizontal="center" vertical="center" shrinkToFit="1"/>
    </xf>
    <xf numFmtId="1" fontId="11" fillId="0" borderId="159" xfId="0" applyNumberFormat="1" applyFont="1" applyBorder="1" applyAlignment="1">
      <alignment horizontal="center" vertical="center" shrinkToFit="1"/>
    </xf>
    <xf numFmtId="1" fontId="11" fillId="0" borderId="93" xfId="0" applyNumberFormat="1" applyFont="1" applyBorder="1" applyAlignment="1">
      <alignment horizontal="center" vertical="center" shrinkToFit="1"/>
    </xf>
    <xf numFmtId="1" fontId="11" fillId="0" borderId="161" xfId="0" applyNumberFormat="1" applyFont="1" applyBorder="1" applyAlignment="1">
      <alignment horizontal="center" vertical="center" shrinkToFit="1"/>
    </xf>
    <xf numFmtId="1" fontId="11" fillId="0" borderId="162" xfId="0" applyNumberFormat="1" applyFont="1" applyBorder="1" applyAlignment="1">
      <alignment horizontal="center" vertical="center" shrinkToFit="1"/>
    </xf>
    <xf numFmtId="1" fontId="11" fillId="0" borderId="163" xfId="0" applyNumberFormat="1" applyFont="1" applyBorder="1" applyAlignment="1">
      <alignment horizontal="center" vertical="center" shrinkToFit="1"/>
    </xf>
    <xf numFmtId="1" fontId="11" fillId="0" borderId="164" xfId="0" applyNumberFormat="1" applyFont="1" applyBorder="1" applyAlignment="1">
      <alignment horizontal="center" vertical="center" shrinkToFit="1"/>
    </xf>
    <xf numFmtId="1" fontId="11" fillId="0" borderId="165" xfId="0" applyNumberFormat="1" applyFont="1" applyBorder="1" applyAlignment="1">
      <alignment horizontal="center" vertical="center" shrinkToFit="1"/>
    </xf>
    <xf numFmtId="1" fontId="11" fillId="0" borderId="166" xfId="0" applyNumberFormat="1" applyFont="1" applyBorder="1" applyAlignment="1">
      <alignment horizontal="center" vertical="center" shrinkToFit="1"/>
    </xf>
    <xf numFmtId="1" fontId="11" fillId="0" borderId="167" xfId="0" applyNumberFormat="1" applyFont="1" applyBorder="1" applyAlignment="1">
      <alignment horizontal="center" vertical="center" shrinkToFit="1"/>
    </xf>
    <xf numFmtId="1" fontId="11" fillId="0" borderId="168" xfId="0" applyNumberFormat="1" applyFont="1" applyBorder="1" applyAlignment="1">
      <alignment horizontal="center" vertical="center" shrinkToFit="1"/>
    </xf>
    <xf numFmtId="1" fontId="11" fillId="0" borderId="169" xfId="0" applyNumberFormat="1" applyFont="1" applyBorder="1" applyAlignment="1">
      <alignment horizontal="center" vertical="center" shrinkToFit="1"/>
    </xf>
    <xf numFmtId="1" fontId="11" fillId="0" borderId="106" xfId="0" applyNumberFormat="1" applyFont="1" applyBorder="1" applyAlignment="1">
      <alignment horizontal="center" vertical="center" shrinkToFit="1"/>
    </xf>
    <xf numFmtId="1" fontId="11" fillId="0" borderId="160" xfId="0" applyNumberFormat="1" applyFont="1" applyBorder="1" applyAlignment="1">
      <alignment horizontal="center" vertical="center" shrinkToFit="1"/>
    </xf>
    <xf numFmtId="1" fontId="11" fillId="0" borderId="170" xfId="0" applyNumberFormat="1" applyFont="1" applyBorder="1" applyAlignment="1">
      <alignment horizontal="center" vertical="center" shrinkToFit="1"/>
    </xf>
    <xf numFmtId="1" fontId="11" fillId="0" borderId="26" xfId="0" applyNumberFormat="1" applyFont="1" applyBorder="1" applyAlignment="1">
      <alignment horizontal="right" vertical="center" shrinkToFit="1"/>
    </xf>
    <xf numFmtId="0" fontId="7" fillId="0" borderId="0" xfId="0" applyFont="1" applyAlignment="1">
      <alignment horizontal="center" vertical="center" shrinkToFit="1"/>
    </xf>
    <xf numFmtId="1" fontId="11" fillId="0" borderId="80" xfId="0" applyNumberFormat="1" applyFont="1" applyBorder="1" applyAlignment="1">
      <alignment horizontal="right" vertical="center" shrinkToFit="1"/>
    </xf>
    <xf numFmtId="1" fontId="11" fillId="0" borderId="93" xfId="0" applyNumberFormat="1" applyFont="1" applyBorder="1" applyAlignment="1">
      <alignment horizontal="right" vertical="center" shrinkToFit="1"/>
    </xf>
    <xf numFmtId="0" fontId="11" fillId="0" borderId="0" xfId="0" applyFont="1" applyAlignment="1">
      <alignment vertical="center" wrapText="1"/>
    </xf>
    <xf numFmtId="0" fontId="2" fillId="0" borderId="0" xfId="0" applyFont="1" applyAlignment="1">
      <alignment horizontal="center" vertical="center" shrinkToFit="1"/>
    </xf>
    <xf numFmtId="1" fontId="6" fillId="0" borderId="16" xfId="0" applyNumberFormat="1" applyFont="1" applyBorder="1" applyAlignment="1">
      <alignment horizontal="center" vertical="center"/>
    </xf>
    <xf numFmtId="1" fontId="6" fillId="0" borderId="39" xfId="0" applyNumberFormat="1" applyFont="1" applyBorder="1" applyAlignment="1">
      <alignment horizontal="center" vertical="center"/>
    </xf>
    <xf numFmtId="1" fontId="6" fillId="0" borderId="81" xfId="0" applyNumberFormat="1" applyFont="1" applyBorder="1" applyAlignment="1">
      <alignment horizontal="center" vertical="center"/>
    </xf>
    <xf numFmtId="1" fontId="6" fillId="0" borderId="94" xfId="0" applyNumberFormat="1" applyFont="1" applyBorder="1" applyAlignment="1">
      <alignment horizontal="center" vertical="center"/>
    </xf>
    <xf numFmtId="1" fontId="6" fillId="0" borderId="101"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119" xfId="0" applyNumberFormat="1" applyFont="1" applyBorder="1" applyAlignment="1">
      <alignment horizontal="center" vertical="center"/>
    </xf>
    <xf numFmtId="56" fontId="7" fillId="0" borderId="0" xfId="0" applyNumberFormat="1" applyFont="1" applyAlignment="1">
      <alignment horizontal="center" vertical="center"/>
    </xf>
    <xf numFmtId="0" fontId="7" fillId="0" borderId="6" xfId="0" applyFont="1" applyBorder="1" applyAlignment="1">
      <alignment horizontal="center" vertical="center" textRotation="255" wrapText="1"/>
    </xf>
    <xf numFmtId="0" fontId="6" fillId="0" borderId="0" xfId="0" applyFont="1" applyAlignment="1">
      <alignment horizontal="left" vertical="center" shrinkToFit="1"/>
    </xf>
    <xf numFmtId="0" fontId="17" fillId="0" borderId="0" xfId="0" applyFont="1" applyAlignment="1">
      <alignment horizontal="right" vertical="center" shrinkToFit="1"/>
    </xf>
    <xf numFmtId="0" fontId="18" fillId="0" borderId="0" xfId="0" applyFont="1" applyAlignment="1">
      <alignment horizontal="right" vertical="center" shrinkToFit="1"/>
    </xf>
    <xf numFmtId="0" fontId="4" fillId="0" borderId="0" xfId="0" applyFont="1" applyAlignment="1">
      <alignment horizontal="center" vertical="center"/>
    </xf>
    <xf numFmtId="0" fontId="12" fillId="0" borderId="0" xfId="0" applyFont="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096F-BDDC-4B51-B1EF-96C6A8C55327}">
  <sheetPr>
    <tabColor rgb="FFFFFF00"/>
  </sheetPr>
  <dimension ref="A1:AR126"/>
  <sheetViews>
    <sheetView showZeros="0" tabSelected="1" topLeftCell="D1" zoomScaleNormal="100" workbookViewId="0">
      <pane ySplit="6" topLeftCell="A7" activePane="bottomLeft" state="frozen"/>
      <selection activeCell="D1" sqref="D1"/>
      <selection pane="bottomLeft" activeCell="AP6" sqref="AP6"/>
    </sheetView>
  </sheetViews>
  <sheetFormatPr defaultRowHeight="12" x14ac:dyDescent="0.2"/>
  <cols>
    <col min="1" max="1" width="10.83203125" style="1" hidden="1" customWidth="1"/>
    <col min="2" max="2" width="3.1640625" style="1" hidden="1" customWidth="1"/>
    <col min="3" max="3" width="4.33203125" style="2" hidden="1" customWidth="1"/>
    <col min="4" max="5" width="2.6640625" style="2" customWidth="1"/>
    <col min="6" max="6" width="13.5" style="2" customWidth="1"/>
    <col min="7" max="7" width="4.33203125" style="234" customWidth="1"/>
    <col min="8" max="9" width="2.5" style="234" customWidth="1"/>
    <col min="10" max="10" width="2.5" style="237" customWidth="1"/>
    <col min="11" max="11" width="2.5" style="234" customWidth="1"/>
    <col min="12" max="12" width="2.5" style="1" customWidth="1"/>
    <col min="13" max="13" width="2.5" style="235" customWidth="1"/>
    <col min="14" max="15" width="2.5" style="234" customWidth="1"/>
    <col min="16" max="16" width="3.83203125" style="270" customWidth="1"/>
    <col min="17" max="17" width="5.1640625" style="234" customWidth="1"/>
    <col min="18" max="18" width="4" style="11" customWidth="1"/>
    <col min="19" max="19" width="4.1640625" style="234" customWidth="1"/>
    <col min="20" max="20" width="0.33203125" style="3" customWidth="1"/>
    <col min="21" max="21" width="2.1640625" style="2" hidden="1" customWidth="1"/>
    <col min="22" max="22" width="2.6640625" style="2" customWidth="1"/>
    <col min="23" max="23" width="2.6640625" style="1" customWidth="1"/>
    <col min="24" max="24" width="13.5" style="2" customWidth="1"/>
    <col min="25" max="25" width="4.33203125" style="234" customWidth="1"/>
    <col min="26" max="27" width="2.5" style="234" customWidth="1"/>
    <col min="28" max="28" width="2.5" style="235" customWidth="1"/>
    <col min="29" max="30" width="2.5" style="234" customWidth="1"/>
    <col min="31" max="33" width="2.5" style="1" customWidth="1"/>
    <col min="34" max="34" width="3.83203125" style="9" customWidth="1"/>
    <col min="35" max="35" width="5.1640625" style="238" customWidth="1"/>
    <col min="36" max="36" width="4.33203125" style="11" customWidth="1"/>
    <col min="37" max="37" width="4" style="234" customWidth="1"/>
    <col min="38" max="40" width="5.1640625" style="3" customWidth="1"/>
    <col min="41" max="16384" width="9.33203125" style="3"/>
  </cols>
  <sheetData>
    <row r="1" spans="1:38" ht="14.25" customHeight="1" x14ac:dyDescent="0.2">
      <c r="D1" s="281" t="s">
        <v>126</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1:38" ht="16.5" customHeight="1" x14ac:dyDescent="0.2">
      <c r="D2" s="283" t="s">
        <v>125</v>
      </c>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row>
    <row r="3" spans="1:38" ht="18.75" customHeight="1" x14ac:dyDescent="0.2">
      <c r="C3" s="3"/>
      <c r="D3" s="284" t="s">
        <v>0</v>
      </c>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row>
    <row r="4" spans="1:38" ht="7.5" customHeight="1" x14ac:dyDescent="0.2">
      <c r="C4" s="3"/>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row>
    <row r="5" spans="1:38" ht="17.25" customHeight="1" thickBot="1" x14ac:dyDescent="0.25">
      <c r="C5" s="4"/>
      <c r="G5" s="5"/>
      <c r="H5" s="5"/>
      <c r="I5" s="5"/>
      <c r="J5" s="285" t="s">
        <v>1</v>
      </c>
      <c r="K5" s="286"/>
      <c r="L5" s="287"/>
      <c r="M5" s="285" t="s">
        <v>2</v>
      </c>
      <c r="N5" s="286"/>
      <c r="O5" s="287"/>
      <c r="P5" s="266"/>
      <c r="Q5" s="220"/>
      <c r="R5" s="7"/>
      <c r="S5" s="8" t="s">
        <v>3</v>
      </c>
      <c r="Y5" s="5"/>
      <c r="Z5" s="5"/>
      <c r="AA5" s="5"/>
      <c r="AB5" s="285" t="s">
        <v>1</v>
      </c>
      <c r="AC5" s="286"/>
      <c r="AD5" s="287"/>
      <c r="AE5" s="285" t="s">
        <v>2</v>
      </c>
      <c r="AF5" s="286"/>
      <c r="AG5" s="287"/>
      <c r="AI5" s="10"/>
      <c r="AK5" s="8" t="s">
        <v>3</v>
      </c>
    </row>
    <row r="6" spans="1:38" ht="61.5" customHeight="1" x14ac:dyDescent="0.2">
      <c r="A6" s="12" t="s">
        <v>4</v>
      </c>
      <c r="B6" s="13" t="s">
        <v>5</v>
      </c>
      <c r="C6" s="14" t="s">
        <v>6</v>
      </c>
      <c r="D6" s="15" t="s">
        <v>7</v>
      </c>
      <c r="E6" s="16" t="s">
        <v>8</v>
      </c>
      <c r="F6" s="17" t="s">
        <v>9</v>
      </c>
      <c r="G6" s="18" t="s">
        <v>10</v>
      </c>
      <c r="H6" s="19" t="s">
        <v>11</v>
      </c>
      <c r="I6" s="19" t="s">
        <v>119</v>
      </c>
      <c r="J6" s="20" t="s">
        <v>12</v>
      </c>
      <c r="K6" s="21" t="s">
        <v>13</v>
      </c>
      <c r="L6" s="22" t="s">
        <v>14</v>
      </c>
      <c r="M6" s="279" t="s">
        <v>12</v>
      </c>
      <c r="N6" s="21" t="s">
        <v>13</v>
      </c>
      <c r="O6" s="23" t="s">
        <v>14</v>
      </c>
      <c r="P6" s="24" t="s">
        <v>15</v>
      </c>
      <c r="Q6" s="24" t="s">
        <v>16</v>
      </c>
      <c r="R6" s="25" t="s">
        <v>17</v>
      </c>
      <c r="S6" s="26" t="s">
        <v>18</v>
      </c>
      <c r="T6" s="6"/>
      <c r="U6" s="14" t="s">
        <v>6</v>
      </c>
      <c r="V6" s="15" t="s">
        <v>7</v>
      </c>
      <c r="W6" s="27" t="s">
        <v>8</v>
      </c>
      <c r="X6" s="28" t="s">
        <v>9</v>
      </c>
      <c r="Y6" s="18" t="s">
        <v>10</v>
      </c>
      <c r="Z6" s="29" t="s">
        <v>11</v>
      </c>
      <c r="AA6" s="29" t="s">
        <v>119</v>
      </c>
      <c r="AB6" s="20" t="s">
        <v>12</v>
      </c>
      <c r="AC6" s="21" t="s">
        <v>13</v>
      </c>
      <c r="AD6" s="22" t="s">
        <v>14</v>
      </c>
      <c r="AE6" s="279" t="s">
        <v>12</v>
      </c>
      <c r="AF6" s="21" t="s">
        <v>13</v>
      </c>
      <c r="AG6" s="23" t="s">
        <v>14</v>
      </c>
      <c r="AH6" s="24" t="s">
        <v>15</v>
      </c>
      <c r="AI6" s="24" t="s">
        <v>16</v>
      </c>
      <c r="AJ6" s="25" t="s">
        <v>17</v>
      </c>
      <c r="AK6" s="26" t="s">
        <v>18</v>
      </c>
      <c r="AL6" s="6"/>
    </row>
    <row r="7" spans="1:38" ht="12" customHeight="1" x14ac:dyDescent="0.2">
      <c r="A7" s="30">
        <v>25276</v>
      </c>
      <c r="B7" s="31">
        <v>11</v>
      </c>
      <c r="C7" s="32">
        <v>1</v>
      </c>
      <c r="D7" s="33">
        <v>1</v>
      </c>
      <c r="E7" s="34">
        <v>1</v>
      </c>
      <c r="F7" s="35" t="s">
        <v>19</v>
      </c>
      <c r="G7" s="36">
        <v>28</v>
      </c>
      <c r="H7" s="246">
        <v>3</v>
      </c>
      <c r="I7" s="37"/>
      <c r="J7" s="38">
        <v>0</v>
      </c>
      <c r="K7" s="39">
        <v>0</v>
      </c>
      <c r="L7" s="40">
        <v>0</v>
      </c>
      <c r="M7" s="41">
        <v>2</v>
      </c>
      <c r="N7" s="42">
        <v>0</v>
      </c>
      <c r="O7" s="43">
        <v>0</v>
      </c>
      <c r="P7" s="265">
        <f>-SUM(H7:O7)</f>
        <v>-5</v>
      </c>
      <c r="Q7" s="271">
        <f>G7+P7</f>
        <v>23</v>
      </c>
      <c r="R7" s="45">
        <f>ROUND(Q7/10,0)</f>
        <v>2</v>
      </c>
      <c r="S7" s="46">
        <v>1</v>
      </c>
      <c r="T7" s="10"/>
      <c r="U7" s="47">
        <v>52</v>
      </c>
      <c r="V7" s="48">
        <v>7</v>
      </c>
      <c r="W7" s="49">
        <v>1</v>
      </c>
      <c r="X7" s="50" t="s">
        <v>20</v>
      </c>
      <c r="Y7" s="51">
        <v>23</v>
      </c>
      <c r="Z7" s="256">
        <v>0</v>
      </c>
      <c r="AA7" s="52"/>
      <c r="AB7" s="53">
        <v>0</v>
      </c>
      <c r="AC7" s="54">
        <v>0</v>
      </c>
      <c r="AD7" s="55">
        <v>0</v>
      </c>
      <c r="AE7" s="56">
        <v>1</v>
      </c>
      <c r="AF7" s="57">
        <v>0</v>
      </c>
      <c r="AG7" s="43">
        <v>0</v>
      </c>
      <c r="AH7" s="58">
        <f>-SUM(Z7:AG7)</f>
        <v>-1</v>
      </c>
      <c r="AI7" s="59">
        <f t="shared" ref="AI7:AI17" si="0">Y7+AH7</f>
        <v>22</v>
      </c>
      <c r="AJ7" s="60">
        <f>ROUND(AI7/10,0)</f>
        <v>2</v>
      </c>
      <c r="AK7" s="61"/>
    </row>
    <row r="8" spans="1:38" ht="12" customHeight="1" x14ac:dyDescent="0.2">
      <c r="A8" s="30">
        <v>25278</v>
      </c>
      <c r="B8" s="62">
        <v>13</v>
      </c>
      <c r="C8" s="63">
        <v>2</v>
      </c>
      <c r="D8" s="64">
        <v>1</v>
      </c>
      <c r="E8" s="65">
        <v>1</v>
      </c>
      <c r="F8" s="66" t="s">
        <v>21</v>
      </c>
      <c r="G8" s="67">
        <v>14</v>
      </c>
      <c r="H8" s="135">
        <v>2</v>
      </c>
      <c r="I8" s="68"/>
      <c r="J8" s="69">
        <v>0</v>
      </c>
      <c r="K8" s="70">
        <v>0</v>
      </c>
      <c r="L8" s="71">
        <v>0</v>
      </c>
      <c r="M8" s="69">
        <v>0</v>
      </c>
      <c r="N8" s="70">
        <v>0</v>
      </c>
      <c r="O8" s="72">
        <v>0</v>
      </c>
      <c r="P8" s="265">
        <f t="shared" ref="P8:P55" si="1">-SUM(H8:O8)</f>
        <v>-2</v>
      </c>
      <c r="Q8" s="272">
        <f t="shared" ref="Q8:Q55" si="2">G8+P8</f>
        <v>12</v>
      </c>
      <c r="R8" s="74">
        <f>ROUND(Q8/10,0)</f>
        <v>1</v>
      </c>
      <c r="S8" s="75"/>
      <c r="T8" s="10"/>
      <c r="U8" s="63">
        <v>53</v>
      </c>
      <c r="V8" s="64">
        <v>7</v>
      </c>
      <c r="W8" s="76">
        <v>1</v>
      </c>
      <c r="X8" s="77" t="s">
        <v>22</v>
      </c>
      <c r="Y8" s="78">
        <v>18</v>
      </c>
      <c r="Z8" s="257">
        <v>7</v>
      </c>
      <c r="AA8" s="79"/>
      <c r="AB8" s="80">
        <v>0</v>
      </c>
      <c r="AC8" s="81">
        <v>0</v>
      </c>
      <c r="AD8" s="82">
        <v>0</v>
      </c>
      <c r="AE8" s="69">
        <v>1</v>
      </c>
      <c r="AF8" s="83">
        <v>0</v>
      </c>
      <c r="AG8" s="72">
        <v>0</v>
      </c>
      <c r="AH8" s="58">
        <f t="shared" ref="AH8:AH54" si="3">-SUM(Z8:AG8)</f>
        <v>-8</v>
      </c>
      <c r="AI8" s="73">
        <f t="shared" si="0"/>
        <v>10</v>
      </c>
      <c r="AJ8" s="74">
        <f>ROUND(AI8/10,0)</f>
        <v>1</v>
      </c>
      <c r="AK8" s="84"/>
    </row>
    <row r="9" spans="1:38" ht="12" customHeight="1" x14ac:dyDescent="0.2">
      <c r="A9" s="30">
        <v>37457</v>
      </c>
      <c r="B9" s="62">
        <v>54</v>
      </c>
      <c r="C9" s="63">
        <v>3</v>
      </c>
      <c r="D9" s="64">
        <v>1</v>
      </c>
      <c r="E9" s="65">
        <v>1</v>
      </c>
      <c r="F9" s="66" t="s">
        <v>23</v>
      </c>
      <c r="G9" s="67">
        <v>17</v>
      </c>
      <c r="H9" s="247">
        <v>4</v>
      </c>
      <c r="I9" s="37"/>
      <c r="J9" s="85">
        <v>0</v>
      </c>
      <c r="K9" s="70">
        <v>0</v>
      </c>
      <c r="L9" s="71">
        <v>0</v>
      </c>
      <c r="M9" s="85">
        <v>1</v>
      </c>
      <c r="N9" s="70">
        <v>0</v>
      </c>
      <c r="O9" s="72">
        <v>0</v>
      </c>
      <c r="P9" s="265">
        <f t="shared" si="1"/>
        <v>-5</v>
      </c>
      <c r="Q9" s="272">
        <f t="shared" si="2"/>
        <v>12</v>
      </c>
      <c r="R9" s="74">
        <f t="shared" ref="R9:R55" si="4">ROUND(Q9/10,0)</f>
        <v>1</v>
      </c>
      <c r="S9" s="46"/>
      <c r="T9" s="10"/>
      <c r="U9" s="63">
        <v>54</v>
      </c>
      <c r="V9" s="64">
        <v>7</v>
      </c>
      <c r="W9" s="86">
        <v>1</v>
      </c>
      <c r="X9" s="87" t="s">
        <v>24</v>
      </c>
      <c r="Y9" s="88">
        <v>9</v>
      </c>
      <c r="Z9" s="203">
        <v>2</v>
      </c>
      <c r="AA9" s="89"/>
      <c r="AB9" s="90">
        <v>1</v>
      </c>
      <c r="AC9" s="91">
        <v>0</v>
      </c>
      <c r="AD9" s="92">
        <v>0</v>
      </c>
      <c r="AE9" s="93">
        <v>0</v>
      </c>
      <c r="AF9" s="94">
        <v>0</v>
      </c>
      <c r="AG9" s="95">
        <v>0</v>
      </c>
      <c r="AH9" s="58">
        <f t="shared" si="3"/>
        <v>-3</v>
      </c>
      <c r="AI9" s="96">
        <f t="shared" si="0"/>
        <v>6</v>
      </c>
      <c r="AJ9" s="74">
        <f t="shared" ref="AJ9:AJ54" si="5">ROUND(AI9/10,0)</f>
        <v>1</v>
      </c>
      <c r="AK9" s="97"/>
    </row>
    <row r="10" spans="1:38" ht="12" customHeight="1" x14ac:dyDescent="0.15">
      <c r="A10" s="30" ph="1">
        <v>96670</v>
      </c>
      <c r="B10" s="62">
        <v>101</v>
      </c>
      <c r="C10" s="63">
        <v>4</v>
      </c>
      <c r="D10" s="64">
        <v>1</v>
      </c>
      <c r="E10" s="65">
        <v>1</v>
      </c>
      <c r="F10" s="66" t="s">
        <v>25</v>
      </c>
      <c r="G10" s="67">
        <v>8</v>
      </c>
      <c r="H10" s="135">
        <v>0</v>
      </c>
      <c r="I10" s="68"/>
      <c r="J10" s="69">
        <v>0</v>
      </c>
      <c r="K10" s="70">
        <v>0</v>
      </c>
      <c r="L10" s="71">
        <v>0</v>
      </c>
      <c r="M10" s="69">
        <v>0</v>
      </c>
      <c r="N10" s="70">
        <v>0</v>
      </c>
      <c r="O10" s="72">
        <v>0</v>
      </c>
      <c r="P10" s="265">
        <f t="shared" si="1"/>
        <v>0</v>
      </c>
      <c r="Q10" s="272">
        <f>G10+P10</f>
        <v>8</v>
      </c>
      <c r="R10" s="74">
        <f t="shared" si="4"/>
        <v>1</v>
      </c>
      <c r="S10" s="75">
        <v>1</v>
      </c>
      <c r="T10" s="10"/>
      <c r="U10" s="63">
        <v>55</v>
      </c>
      <c r="V10" s="64">
        <v>7</v>
      </c>
      <c r="W10" s="76">
        <v>1</v>
      </c>
      <c r="X10" s="98" t="s">
        <v>26</v>
      </c>
      <c r="Y10" s="99">
        <v>29</v>
      </c>
      <c r="Z10" s="258">
        <v>0</v>
      </c>
      <c r="AA10" s="100"/>
      <c r="AB10" s="101">
        <v>0</v>
      </c>
      <c r="AC10" s="102">
        <v>0</v>
      </c>
      <c r="AD10" s="103">
        <v>0</v>
      </c>
      <c r="AE10" s="69">
        <v>0</v>
      </c>
      <c r="AF10" s="83">
        <v>1</v>
      </c>
      <c r="AG10" s="72">
        <v>0</v>
      </c>
      <c r="AH10" s="58">
        <f t="shared" si="3"/>
        <v>-1</v>
      </c>
      <c r="AI10" s="44">
        <f t="shared" si="0"/>
        <v>28</v>
      </c>
      <c r="AJ10" s="104">
        <f t="shared" si="5"/>
        <v>3</v>
      </c>
      <c r="AK10" s="105"/>
    </row>
    <row r="11" spans="1:38" ht="12" customHeight="1" x14ac:dyDescent="0.15">
      <c r="A11" s="30" ph="1">
        <v>99587</v>
      </c>
      <c r="B11" s="62">
        <v>103</v>
      </c>
      <c r="C11" s="63">
        <v>5</v>
      </c>
      <c r="D11" s="64">
        <v>1</v>
      </c>
      <c r="E11" s="65">
        <v>1</v>
      </c>
      <c r="F11" s="106" t="s">
        <v>27</v>
      </c>
      <c r="G11" s="107">
        <v>11</v>
      </c>
      <c r="H11" s="248">
        <v>0</v>
      </c>
      <c r="I11" s="108"/>
      <c r="J11" s="109">
        <v>0</v>
      </c>
      <c r="K11" s="110">
        <v>0</v>
      </c>
      <c r="L11" s="111">
        <v>0</v>
      </c>
      <c r="M11" s="109">
        <v>0</v>
      </c>
      <c r="N11" s="110">
        <v>0</v>
      </c>
      <c r="O11" s="112">
        <v>0</v>
      </c>
      <c r="P11" s="267">
        <f t="shared" si="1"/>
        <v>0</v>
      </c>
      <c r="Q11" s="273">
        <f t="shared" si="2"/>
        <v>11</v>
      </c>
      <c r="R11" s="115">
        <f t="shared" si="4"/>
        <v>1</v>
      </c>
      <c r="S11" s="116"/>
      <c r="T11" s="10"/>
      <c r="U11" s="63">
        <v>56</v>
      </c>
      <c r="V11" s="64">
        <v>7</v>
      </c>
      <c r="W11" s="76">
        <v>1</v>
      </c>
      <c r="X11" s="77" t="s">
        <v>28</v>
      </c>
      <c r="Y11" s="117">
        <v>9</v>
      </c>
      <c r="Z11" s="257">
        <v>2</v>
      </c>
      <c r="AA11" s="79"/>
      <c r="AB11" s="80">
        <v>0</v>
      </c>
      <c r="AC11" s="81">
        <v>1</v>
      </c>
      <c r="AD11" s="82">
        <v>0</v>
      </c>
      <c r="AE11" s="69">
        <v>1</v>
      </c>
      <c r="AF11" s="83">
        <v>0</v>
      </c>
      <c r="AG11" s="72">
        <v>0</v>
      </c>
      <c r="AH11" s="58">
        <f t="shared" si="3"/>
        <v>-4</v>
      </c>
      <c r="AI11" s="73">
        <f t="shared" si="0"/>
        <v>5</v>
      </c>
      <c r="AJ11" s="74">
        <f t="shared" si="5"/>
        <v>1</v>
      </c>
      <c r="AK11" s="84"/>
    </row>
    <row r="12" spans="1:38" ht="12" customHeight="1" x14ac:dyDescent="0.15">
      <c r="A12" s="118" ph="1">
        <v>110796</v>
      </c>
      <c r="B12" s="62">
        <v>112</v>
      </c>
      <c r="C12" s="63">
        <v>6</v>
      </c>
      <c r="D12" s="119">
        <v>1</v>
      </c>
      <c r="E12" s="120">
        <v>2</v>
      </c>
      <c r="F12" s="121" t="s">
        <v>29</v>
      </c>
      <c r="G12" s="122">
        <v>63</v>
      </c>
      <c r="H12" s="196">
        <v>3</v>
      </c>
      <c r="I12" s="123"/>
      <c r="J12" s="41">
        <v>3</v>
      </c>
      <c r="K12" s="124">
        <v>0</v>
      </c>
      <c r="L12" s="125">
        <v>0</v>
      </c>
      <c r="M12" s="126">
        <v>18</v>
      </c>
      <c r="N12" s="127">
        <v>0</v>
      </c>
      <c r="O12" s="128">
        <v>0</v>
      </c>
      <c r="P12" s="268">
        <f t="shared" si="1"/>
        <v>-24</v>
      </c>
      <c r="Q12" s="274">
        <f t="shared" si="2"/>
        <v>39</v>
      </c>
      <c r="R12" s="129">
        <f t="shared" si="4"/>
        <v>4</v>
      </c>
      <c r="S12" s="130">
        <v>2</v>
      </c>
      <c r="T12" s="10"/>
      <c r="U12" s="63">
        <v>57</v>
      </c>
      <c r="V12" s="64">
        <v>7</v>
      </c>
      <c r="W12" s="76">
        <v>1</v>
      </c>
      <c r="X12" s="131" t="s">
        <v>30</v>
      </c>
      <c r="Y12" s="117">
        <v>27</v>
      </c>
      <c r="Z12" s="257">
        <v>0</v>
      </c>
      <c r="AA12" s="79"/>
      <c r="AB12" s="80">
        <v>1</v>
      </c>
      <c r="AC12" s="81">
        <v>0</v>
      </c>
      <c r="AD12" s="82">
        <v>0</v>
      </c>
      <c r="AE12" s="85">
        <v>0</v>
      </c>
      <c r="AF12" s="83">
        <v>0</v>
      </c>
      <c r="AG12" s="72">
        <v>0</v>
      </c>
      <c r="AH12" s="58">
        <f t="shared" si="3"/>
        <v>-1</v>
      </c>
      <c r="AI12" s="73">
        <f t="shared" si="0"/>
        <v>26</v>
      </c>
      <c r="AJ12" s="74">
        <f t="shared" si="5"/>
        <v>3</v>
      </c>
      <c r="AK12" s="84"/>
    </row>
    <row r="13" spans="1:38" ht="12" customHeight="1" x14ac:dyDescent="0.2">
      <c r="A13" s="30">
        <v>25422</v>
      </c>
      <c r="B13" s="62">
        <v>39</v>
      </c>
      <c r="C13" s="63">
        <v>7</v>
      </c>
      <c r="D13" s="132">
        <v>1</v>
      </c>
      <c r="E13" s="133">
        <v>2</v>
      </c>
      <c r="F13" s="134" t="s">
        <v>31</v>
      </c>
      <c r="G13" s="117">
        <v>16</v>
      </c>
      <c r="H13" s="135">
        <v>0</v>
      </c>
      <c r="I13" s="191"/>
      <c r="J13" s="136">
        <v>0</v>
      </c>
      <c r="K13" s="70">
        <v>0</v>
      </c>
      <c r="L13" s="71">
        <v>0</v>
      </c>
      <c r="M13" s="85">
        <v>0</v>
      </c>
      <c r="N13" s="137">
        <v>0</v>
      </c>
      <c r="O13" s="138">
        <v>0</v>
      </c>
      <c r="P13" s="265">
        <f t="shared" si="1"/>
        <v>0</v>
      </c>
      <c r="Q13" s="275">
        <f t="shared" si="2"/>
        <v>16</v>
      </c>
      <c r="R13" s="139">
        <f t="shared" si="4"/>
        <v>2</v>
      </c>
      <c r="S13" s="46"/>
      <c r="T13" s="10"/>
      <c r="U13" s="63">
        <v>58</v>
      </c>
      <c r="V13" s="140">
        <v>7</v>
      </c>
      <c r="W13" s="141">
        <v>1</v>
      </c>
      <c r="X13" s="142" t="s">
        <v>32</v>
      </c>
      <c r="Y13" s="107">
        <v>5</v>
      </c>
      <c r="Z13" s="259">
        <v>0</v>
      </c>
      <c r="AA13" s="108"/>
      <c r="AB13" s="109">
        <v>0</v>
      </c>
      <c r="AC13" s="110">
        <v>0</v>
      </c>
      <c r="AD13" s="143">
        <v>0</v>
      </c>
      <c r="AE13" s="109">
        <v>0</v>
      </c>
      <c r="AF13" s="144">
        <v>0</v>
      </c>
      <c r="AG13" s="112">
        <v>0</v>
      </c>
      <c r="AH13" s="113">
        <f t="shared" si="3"/>
        <v>0</v>
      </c>
      <c r="AI13" s="114">
        <f t="shared" si="0"/>
        <v>5</v>
      </c>
      <c r="AJ13" s="115">
        <f t="shared" si="5"/>
        <v>1</v>
      </c>
      <c r="AK13" s="145"/>
    </row>
    <row r="14" spans="1:38" ht="12" customHeight="1" x14ac:dyDescent="0.2">
      <c r="A14" s="30">
        <v>35270</v>
      </c>
      <c r="B14" s="62">
        <v>51</v>
      </c>
      <c r="C14" s="63">
        <v>8</v>
      </c>
      <c r="D14" s="132">
        <v>1</v>
      </c>
      <c r="E14" s="133">
        <v>2</v>
      </c>
      <c r="F14" s="134" t="s">
        <v>33</v>
      </c>
      <c r="G14" s="117">
        <v>4</v>
      </c>
      <c r="H14" s="135">
        <v>0</v>
      </c>
      <c r="I14" s="68"/>
      <c r="J14" s="69">
        <v>0</v>
      </c>
      <c r="K14" s="70">
        <v>0</v>
      </c>
      <c r="L14" s="71">
        <v>0</v>
      </c>
      <c r="M14" s="85">
        <v>1</v>
      </c>
      <c r="N14" s="137">
        <v>0</v>
      </c>
      <c r="O14" s="138">
        <v>0</v>
      </c>
      <c r="P14" s="265">
        <f t="shared" si="1"/>
        <v>-1</v>
      </c>
      <c r="Q14" s="275">
        <f t="shared" si="2"/>
        <v>3</v>
      </c>
      <c r="R14" s="139">
        <v>1</v>
      </c>
      <c r="S14" s="75"/>
      <c r="T14" s="10"/>
      <c r="U14" s="63">
        <v>59</v>
      </c>
      <c r="V14" s="33">
        <v>8</v>
      </c>
      <c r="W14" s="147">
        <v>1</v>
      </c>
      <c r="X14" s="98" t="s">
        <v>34</v>
      </c>
      <c r="Y14" s="122">
        <v>46</v>
      </c>
      <c r="Z14" s="258">
        <v>1</v>
      </c>
      <c r="AA14" s="100"/>
      <c r="AB14" s="80">
        <v>0</v>
      </c>
      <c r="AC14" s="81">
        <v>0</v>
      </c>
      <c r="AD14" s="82">
        <v>0</v>
      </c>
      <c r="AE14" s="85">
        <v>8</v>
      </c>
      <c r="AF14" s="148">
        <v>0</v>
      </c>
      <c r="AG14" s="149">
        <v>0</v>
      </c>
      <c r="AH14" s="150">
        <f t="shared" si="3"/>
        <v>-9</v>
      </c>
      <c r="AI14" s="44">
        <f t="shared" si="0"/>
        <v>37</v>
      </c>
      <c r="AJ14" s="104">
        <f t="shared" si="5"/>
        <v>4</v>
      </c>
      <c r="AK14" s="105"/>
    </row>
    <row r="15" spans="1:38" ht="12" customHeight="1" x14ac:dyDescent="0.2">
      <c r="A15" s="30">
        <v>46365</v>
      </c>
      <c r="B15" s="62">
        <v>66</v>
      </c>
      <c r="C15" s="63">
        <v>9</v>
      </c>
      <c r="D15" s="132">
        <v>1</v>
      </c>
      <c r="E15" s="133">
        <v>2</v>
      </c>
      <c r="F15" s="134" t="s">
        <v>35</v>
      </c>
      <c r="G15" s="117">
        <v>37</v>
      </c>
      <c r="H15" s="247">
        <v>0</v>
      </c>
      <c r="I15" s="37"/>
      <c r="J15" s="69">
        <v>1</v>
      </c>
      <c r="K15" s="70">
        <v>0</v>
      </c>
      <c r="L15" s="71">
        <v>0</v>
      </c>
      <c r="M15" s="85">
        <v>1</v>
      </c>
      <c r="N15" s="137">
        <v>0</v>
      </c>
      <c r="O15" s="138">
        <v>0</v>
      </c>
      <c r="P15" s="265">
        <f t="shared" si="1"/>
        <v>-2</v>
      </c>
      <c r="Q15" s="275">
        <f t="shared" si="2"/>
        <v>35</v>
      </c>
      <c r="R15" s="139">
        <f t="shared" si="4"/>
        <v>4</v>
      </c>
      <c r="S15" s="46"/>
      <c r="T15" s="10"/>
      <c r="U15" s="63">
        <v>60</v>
      </c>
      <c r="V15" s="64">
        <v>8</v>
      </c>
      <c r="W15" s="76">
        <v>1</v>
      </c>
      <c r="X15" s="77" t="s">
        <v>36</v>
      </c>
      <c r="Y15" s="117">
        <v>22</v>
      </c>
      <c r="Z15" s="257">
        <v>1</v>
      </c>
      <c r="AA15" s="79"/>
      <c r="AB15" s="80">
        <v>0</v>
      </c>
      <c r="AC15" s="81">
        <v>0</v>
      </c>
      <c r="AD15" s="82">
        <v>0</v>
      </c>
      <c r="AE15" s="69">
        <v>1</v>
      </c>
      <c r="AF15" s="83">
        <v>0</v>
      </c>
      <c r="AG15" s="72">
        <v>0</v>
      </c>
      <c r="AH15" s="58">
        <f t="shared" si="3"/>
        <v>-2</v>
      </c>
      <c r="AI15" s="73">
        <f t="shared" si="0"/>
        <v>20</v>
      </c>
      <c r="AJ15" s="74">
        <f t="shared" si="5"/>
        <v>2</v>
      </c>
      <c r="AK15" s="84"/>
    </row>
    <row r="16" spans="1:38" ht="12" customHeight="1" x14ac:dyDescent="0.15">
      <c r="A16" s="30" ph="1">
        <v>54821</v>
      </c>
      <c r="B16" s="62">
        <v>81</v>
      </c>
      <c r="C16" s="63">
        <v>10</v>
      </c>
      <c r="D16" s="151">
        <v>1</v>
      </c>
      <c r="E16" s="152">
        <v>2</v>
      </c>
      <c r="F16" s="153" t="s">
        <v>37</v>
      </c>
      <c r="G16" s="154">
        <v>10</v>
      </c>
      <c r="H16" s="135">
        <v>3</v>
      </c>
      <c r="I16" s="245"/>
      <c r="J16" s="93"/>
      <c r="K16" s="91"/>
      <c r="L16" s="155"/>
      <c r="M16" s="156">
        <v>0</v>
      </c>
      <c r="N16" s="157">
        <v>0</v>
      </c>
      <c r="O16" s="158">
        <v>0</v>
      </c>
      <c r="P16" s="265">
        <f t="shared" si="1"/>
        <v>-3</v>
      </c>
      <c r="Q16" s="275">
        <f t="shared" si="2"/>
        <v>7</v>
      </c>
      <c r="R16" s="139">
        <f t="shared" si="4"/>
        <v>1</v>
      </c>
      <c r="S16" s="75"/>
      <c r="T16" s="10"/>
      <c r="U16" s="63">
        <v>61</v>
      </c>
      <c r="V16" s="64">
        <v>8</v>
      </c>
      <c r="W16" s="76">
        <v>1</v>
      </c>
      <c r="X16" s="77" t="s">
        <v>38</v>
      </c>
      <c r="Y16" s="117">
        <v>20</v>
      </c>
      <c r="Z16" s="257">
        <v>0</v>
      </c>
      <c r="AA16" s="79"/>
      <c r="AB16" s="80">
        <v>1</v>
      </c>
      <c r="AC16" s="81">
        <v>0</v>
      </c>
      <c r="AD16" s="82">
        <v>0</v>
      </c>
      <c r="AE16" s="69">
        <v>0</v>
      </c>
      <c r="AF16" s="83">
        <v>0</v>
      </c>
      <c r="AG16" s="72">
        <v>0</v>
      </c>
      <c r="AH16" s="58">
        <f t="shared" si="3"/>
        <v>-1</v>
      </c>
      <c r="AI16" s="73">
        <f t="shared" si="0"/>
        <v>19</v>
      </c>
      <c r="AJ16" s="74">
        <f t="shared" si="5"/>
        <v>2</v>
      </c>
      <c r="AK16" s="84"/>
    </row>
    <row r="17" spans="1:37" ht="12" customHeight="1" x14ac:dyDescent="0.15">
      <c r="A17" s="30" ph="1">
        <v>64498</v>
      </c>
      <c r="B17" s="62">
        <v>95</v>
      </c>
      <c r="C17" s="63">
        <v>11</v>
      </c>
      <c r="D17" s="159">
        <v>1</v>
      </c>
      <c r="E17" s="160">
        <v>2</v>
      </c>
      <c r="F17" s="106" t="s">
        <v>124</v>
      </c>
      <c r="G17" s="107">
        <v>20</v>
      </c>
      <c r="H17" s="248">
        <v>2</v>
      </c>
      <c r="I17" s="108">
        <v>2</v>
      </c>
      <c r="J17" s="109"/>
      <c r="K17" s="110"/>
      <c r="L17" s="111"/>
      <c r="M17" s="109">
        <v>20</v>
      </c>
      <c r="N17" s="110">
        <v>0</v>
      </c>
      <c r="O17" s="112">
        <v>0</v>
      </c>
      <c r="P17" s="267">
        <v>-20</v>
      </c>
      <c r="Q17" s="273" t="s">
        <v>122</v>
      </c>
      <c r="R17" s="115">
        <v>1</v>
      </c>
      <c r="S17" s="116"/>
      <c r="T17" s="10"/>
      <c r="U17" s="63">
        <v>62</v>
      </c>
      <c r="V17" s="64">
        <v>8</v>
      </c>
      <c r="W17" s="76">
        <v>1</v>
      </c>
      <c r="X17" s="77" t="s">
        <v>39</v>
      </c>
      <c r="Y17" s="117">
        <v>9</v>
      </c>
      <c r="Z17" s="257">
        <v>6</v>
      </c>
      <c r="AA17" s="79"/>
      <c r="AB17" s="80">
        <v>0</v>
      </c>
      <c r="AC17" s="81">
        <v>0</v>
      </c>
      <c r="AD17" s="82">
        <v>0</v>
      </c>
      <c r="AE17" s="85">
        <v>2</v>
      </c>
      <c r="AF17" s="83">
        <v>0</v>
      </c>
      <c r="AG17" s="72">
        <v>0</v>
      </c>
      <c r="AH17" s="58">
        <f t="shared" si="3"/>
        <v>-8</v>
      </c>
      <c r="AI17" s="73">
        <f t="shared" si="0"/>
        <v>1</v>
      </c>
      <c r="AJ17" s="74">
        <v>1</v>
      </c>
      <c r="AK17" s="84"/>
    </row>
    <row r="18" spans="1:37" ht="12" customHeight="1" x14ac:dyDescent="0.2">
      <c r="A18" s="30">
        <v>25330</v>
      </c>
      <c r="B18" s="62">
        <v>26</v>
      </c>
      <c r="C18" s="63">
        <v>12</v>
      </c>
      <c r="D18" s="33">
        <v>2</v>
      </c>
      <c r="E18" s="34">
        <v>1</v>
      </c>
      <c r="F18" s="98" t="s">
        <v>40</v>
      </c>
      <c r="G18" s="122">
        <v>28</v>
      </c>
      <c r="H18" s="196">
        <v>8</v>
      </c>
      <c r="I18" s="191"/>
      <c r="J18" s="136">
        <v>0</v>
      </c>
      <c r="K18" s="124">
        <v>0</v>
      </c>
      <c r="L18" s="161">
        <v>0</v>
      </c>
      <c r="M18" s="41">
        <v>4</v>
      </c>
      <c r="N18" s="42">
        <v>0</v>
      </c>
      <c r="O18" s="43">
        <v>0</v>
      </c>
      <c r="P18" s="268">
        <f t="shared" si="1"/>
        <v>-12</v>
      </c>
      <c r="Q18" s="272">
        <f t="shared" si="2"/>
        <v>16</v>
      </c>
      <c r="R18" s="74">
        <f t="shared" si="4"/>
        <v>2</v>
      </c>
      <c r="S18" s="130"/>
      <c r="T18" s="10"/>
      <c r="U18" s="63">
        <v>63</v>
      </c>
      <c r="V18" s="64">
        <v>8</v>
      </c>
      <c r="W18" s="76">
        <v>1</v>
      </c>
      <c r="X18" s="142" t="s">
        <v>41</v>
      </c>
      <c r="Y18" s="107">
        <v>11</v>
      </c>
      <c r="Z18" s="259">
        <v>2</v>
      </c>
      <c r="AA18" s="108"/>
      <c r="AB18" s="109">
        <v>0</v>
      </c>
      <c r="AC18" s="110">
        <v>0</v>
      </c>
      <c r="AD18" s="143">
        <v>0</v>
      </c>
      <c r="AE18" s="162">
        <v>0</v>
      </c>
      <c r="AF18" s="144">
        <v>0</v>
      </c>
      <c r="AG18" s="163">
        <v>0</v>
      </c>
      <c r="AH18" s="113">
        <f t="shared" si="3"/>
        <v>-2</v>
      </c>
      <c r="AI18" s="114">
        <f t="shared" ref="AI18:AI54" si="6">Y18+AH18</f>
        <v>9</v>
      </c>
      <c r="AJ18" s="115">
        <f t="shared" si="5"/>
        <v>1</v>
      </c>
      <c r="AK18" s="145"/>
    </row>
    <row r="19" spans="1:37" ht="12" customHeight="1" x14ac:dyDescent="0.2">
      <c r="A19" s="30">
        <v>33986</v>
      </c>
      <c r="B19" s="62">
        <v>49</v>
      </c>
      <c r="C19" s="63">
        <v>13</v>
      </c>
      <c r="D19" s="64">
        <v>2</v>
      </c>
      <c r="E19" s="65">
        <v>1</v>
      </c>
      <c r="F19" s="77" t="s">
        <v>42</v>
      </c>
      <c r="G19" s="117">
        <v>19</v>
      </c>
      <c r="H19" s="135">
        <v>7</v>
      </c>
      <c r="I19" s="68"/>
      <c r="J19" s="69">
        <v>0</v>
      </c>
      <c r="K19" s="70">
        <v>0</v>
      </c>
      <c r="L19" s="71">
        <v>0</v>
      </c>
      <c r="M19" s="69">
        <v>1</v>
      </c>
      <c r="N19" s="70">
        <v>0</v>
      </c>
      <c r="O19" s="72">
        <v>0</v>
      </c>
      <c r="P19" s="265">
        <f t="shared" si="1"/>
        <v>-8</v>
      </c>
      <c r="Q19" s="272">
        <f t="shared" si="2"/>
        <v>11</v>
      </c>
      <c r="R19" s="74">
        <f t="shared" si="4"/>
        <v>1</v>
      </c>
      <c r="S19" s="75"/>
      <c r="T19" s="10"/>
      <c r="U19" s="63">
        <v>64</v>
      </c>
      <c r="V19" s="64">
        <v>8</v>
      </c>
      <c r="W19" s="49">
        <v>2</v>
      </c>
      <c r="X19" s="98" t="s">
        <v>43</v>
      </c>
      <c r="Y19" s="122">
        <v>45</v>
      </c>
      <c r="Z19" s="258">
        <v>2</v>
      </c>
      <c r="AA19" s="100"/>
      <c r="AB19" s="80">
        <v>0</v>
      </c>
      <c r="AC19" s="81">
        <v>0</v>
      </c>
      <c r="AD19" s="82">
        <v>0</v>
      </c>
      <c r="AE19" s="136">
        <v>0</v>
      </c>
      <c r="AF19" s="164">
        <v>1</v>
      </c>
      <c r="AG19" s="149">
        <v>0</v>
      </c>
      <c r="AH19" s="150">
        <f t="shared" si="3"/>
        <v>-3</v>
      </c>
      <c r="AI19" s="44">
        <f t="shared" si="6"/>
        <v>42</v>
      </c>
      <c r="AJ19" s="104">
        <f t="shared" si="5"/>
        <v>4</v>
      </c>
      <c r="AK19" s="105">
        <v>1</v>
      </c>
    </row>
    <row r="20" spans="1:37" ht="12" customHeight="1" x14ac:dyDescent="0.2">
      <c r="A20" s="30">
        <v>44691</v>
      </c>
      <c r="B20" s="62">
        <v>63</v>
      </c>
      <c r="C20" s="63">
        <v>14</v>
      </c>
      <c r="D20" s="64">
        <v>2</v>
      </c>
      <c r="E20" s="65">
        <v>1</v>
      </c>
      <c r="F20" s="77" t="s">
        <v>44</v>
      </c>
      <c r="G20" s="117">
        <v>44</v>
      </c>
      <c r="H20" s="247">
        <v>4</v>
      </c>
      <c r="I20" s="37"/>
      <c r="J20" s="69">
        <v>0</v>
      </c>
      <c r="K20" s="70">
        <v>0</v>
      </c>
      <c r="L20" s="71">
        <v>0</v>
      </c>
      <c r="M20" s="85">
        <v>4</v>
      </c>
      <c r="N20" s="70">
        <v>0</v>
      </c>
      <c r="O20" s="165">
        <v>0</v>
      </c>
      <c r="P20" s="265">
        <f t="shared" si="1"/>
        <v>-8</v>
      </c>
      <c r="Q20" s="272">
        <f t="shared" si="2"/>
        <v>36</v>
      </c>
      <c r="R20" s="74">
        <f t="shared" si="4"/>
        <v>4</v>
      </c>
      <c r="S20" s="46">
        <v>1</v>
      </c>
      <c r="T20" s="10"/>
      <c r="U20" s="63">
        <v>65</v>
      </c>
      <c r="V20" s="64">
        <v>8</v>
      </c>
      <c r="W20" s="147">
        <v>2</v>
      </c>
      <c r="X20" s="98" t="s">
        <v>45</v>
      </c>
      <c r="Y20" s="122">
        <v>19</v>
      </c>
      <c r="Z20" s="258">
        <v>0</v>
      </c>
      <c r="AA20" s="100"/>
      <c r="AB20" s="80">
        <v>0</v>
      </c>
      <c r="AC20" s="81">
        <v>0</v>
      </c>
      <c r="AD20" s="82">
        <v>0</v>
      </c>
      <c r="AE20" s="156">
        <v>1</v>
      </c>
      <c r="AF20" s="164">
        <v>0</v>
      </c>
      <c r="AG20" s="149">
        <v>0</v>
      </c>
      <c r="AH20" s="58">
        <f t="shared" si="3"/>
        <v>-1</v>
      </c>
      <c r="AI20" s="73">
        <f t="shared" si="6"/>
        <v>18</v>
      </c>
      <c r="AJ20" s="104">
        <f t="shared" si="5"/>
        <v>2</v>
      </c>
      <c r="AK20" s="105"/>
    </row>
    <row r="21" spans="1:37" ht="12" customHeight="1" x14ac:dyDescent="0.15">
      <c r="A21" s="30" ph="1">
        <v>56599</v>
      </c>
      <c r="B21" s="62">
        <v>84</v>
      </c>
      <c r="C21" s="63">
        <v>15</v>
      </c>
      <c r="D21" s="64">
        <v>2</v>
      </c>
      <c r="E21" s="65">
        <v>1</v>
      </c>
      <c r="F21" s="106" t="s">
        <v>46</v>
      </c>
      <c r="G21" s="107">
        <v>36</v>
      </c>
      <c r="H21" s="248">
        <v>0</v>
      </c>
      <c r="I21" s="108"/>
      <c r="J21" s="109">
        <v>0</v>
      </c>
      <c r="K21" s="110">
        <v>0</v>
      </c>
      <c r="L21" s="111">
        <v>0</v>
      </c>
      <c r="M21" s="162">
        <v>0</v>
      </c>
      <c r="N21" s="110">
        <v>0</v>
      </c>
      <c r="O21" s="112">
        <v>0</v>
      </c>
      <c r="P21" s="267">
        <f t="shared" si="1"/>
        <v>0</v>
      </c>
      <c r="Q21" s="273">
        <f t="shared" si="2"/>
        <v>36</v>
      </c>
      <c r="R21" s="115">
        <f t="shared" si="4"/>
        <v>4</v>
      </c>
      <c r="S21" s="116"/>
      <c r="T21" s="10"/>
      <c r="U21" s="63">
        <v>66</v>
      </c>
      <c r="V21" s="64">
        <v>8</v>
      </c>
      <c r="W21" s="76">
        <v>2</v>
      </c>
      <c r="X21" s="77" t="s">
        <v>47</v>
      </c>
      <c r="Y21" s="117">
        <v>35</v>
      </c>
      <c r="Z21" s="257">
        <v>19</v>
      </c>
      <c r="AA21" s="79"/>
      <c r="AB21" s="80"/>
      <c r="AC21" s="81">
        <v>0</v>
      </c>
      <c r="AD21" s="82">
        <v>0</v>
      </c>
      <c r="AE21" s="85">
        <v>4</v>
      </c>
      <c r="AF21" s="83">
        <v>0</v>
      </c>
      <c r="AG21" s="72">
        <v>0</v>
      </c>
      <c r="AH21" s="58">
        <f t="shared" si="3"/>
        <v>-23</v>
      </c>
      <c r="AI21" s="73">
        <f t="shared" si="6"/>
        <v>12</v>
      </c>
      <c r="AJ21" s="104">
        <f t="shared" si="5"/>
        <v>1</v>
      </c>
      <c r="AK21" s="84"/>
    </row>
    <row r="22" spans="1:37" ht="12" customHeight="1" x14ac:dyDescent="0.15">
      <c r="A22" s="30" ph="1">
        <v>88733</v>
      </c>
      <c r="B22" s="62">
        <v>100</v>
      </c>
      <c r="C22" s="63">
        <v>16</v>
      </c>
      <c r="D22" s="64">
        <v>2</v>
      </c>
      <c r="E22" s="120">
        <v>2</v>
      </c>
      <c r="F22" s="121" t="s">
        <v>48</v>
      </c>
      <c r="G22" s="117">
        <v>34</v>
      </c>
      <c r="H22" s="196">
        <v>0</v>
      </c>
      <c r="I22" s="123"/>
      <c r="J22" s="41">
        <v>0</v>
      </c>
      <c r="K22" s="124">
        <v>0</v>
      </c>
      <c r="L22" s="125">
        <v>0</v>
      </c>
      <c r="M22" s="126">
        <v>1</v>
      </c>
      <c r="N22" s="124">
        <v>0</v>
      </c>
      <c r="O22" s="149">
        <v>0</v>
      </c>
      <c r="P22" s="268">
        <f t="shared" si="1"/>
        <v>-1</v>
      </c>
      <c r="Q22" s="272">
        <f t="shared" si="2"/>
        <v>33</v>
      </c>
      <c r="R22" s="74">
        <f t="shared" si="4"/>
        <v>3</v>
      </c>
      <c r="S22" s="130"/>
      <c r="T22" s="10"/>
      <c r="U22" s="63">
        <v>67</v>
      </c>
      <c r="V22" s="64">
        <v>8</v>
      </c>
      <c r="W22" s="76">
        <v>2</v>
      </c>
      <c r="X22" s="153" t="s">
        <v>49</v>
      </c>
      <c r="Y22" s="154">
        <v>22</v>
      </c>
      <c r="Z22" s="260">
        <v>5</v>
      </c>
      <c r="AA22" s="37"/>
      <c r="AB22" s="90">
        <v>0</v>
      </c>
      <c r="AC22" s="166">
        <v>0</v>
      </c>
      <c r="AD22" s="167">
        <v>0</v>
      </c>
      <c r="AE22" s="168">
        <v>0</v>
      </c>
      <c r="AF22" s="94">
        <v>0</v>
      </c>
      <c r="AG22" s="95">
        <v>0</v>
      </c>
      <c r="AH22" s="58">
        <f t="shared" si="3"/>
        <v>-5</v>
      </c>
      <c r="AI22" s="73">
        <f t="shared" si="6"/>
        <v>17</v>
      </c>
      <c r="AJ22" s="104">
        <f t="shared" si="5"/>
        <v>2</v>
      </c>
      <c r="AK22" s="170"/>
    </row>
    <row r="23" spans="1:37" ht="12" customHeight="1" x14ac:dyDescent="0.15">
      <c r="A23" s="118" ph="1">
        <v>137498</v>
      </c>
      <c r="B23" s="62">
        <v>120</v>
      </c>
      <c r="C23" s="63">
        <v>17</v>
      </c>
      <c r="D23" s="64">
        <v>2</v>
      </c>
      <c r="E23" s="65">
        <v>2</v>
      </c>
      <c r="F23" s="77" t="s">
        <v>50</v>
      </c>
      <c r="G23" s="117">
        <v>27</v>
      </c>
      <c r="H23" s="135">
        <v>4</v>
      </c>
      <c r="I23" s="191"/>
      <c r="J23" s="136">
        <v>1</v>
      </c>
      <c r="K23" s="70">
        <v>0</v>
      </c>
      <c r="L23" s="71">
        <v>0</v>
      </c>
      <c r="M23" s="85">
        <v>0</v>
      </c>
      <c r="N23" s="70">
        <v>0</v>
      </c>
      <c r="O23" s="72">
        <v>0</v>
      </c>
      <c r="P23" s="265">
        <f t="shared" si="1"/>
        <v>-5</v>
      </c>
      <c r="Q23" s="272">
        <f t="shared" si="2"/>
        <v>22</v>
      </c>
      <c r="R23" s="74">
        <f t="shared" si="4"/>
        <v>2</v>
      </c>
      <c r="S23" s="75"/>
      <c r="T23" s="10"/>
      <c r="U23" s="63">
        <v>68</v>
      </c>
      <c r="V23" s="140">
        <v>8</v>
      </c>
      <c r="W23" s="141">
        <v>2</v>
      </c>
      <c r="X23" s="142" t="s">
        <v>51</v>
      </c>
      <c r="Y23" s="107">
        <v>28</v>
      </c>
      <c r="Z23" s="259">
        <v>2</v>
      </c>
      <c r="AA23" s="108"/>
      <c r="AB23" s="109">
        <v>2</v>
      </c>
      <c r="AC23" s="110">
        <v>0</v>
      </c>
      <c r="AD23" s="143">
        <v>0</v>
      </c>
      <c r="AE23" s="162">
        <v>0</v>
      </c>
      <c r="AF23" s="144">
        <v>0</v>
      </c>
      <c r="AG23" s="112">
        <v>0</v>
      </c>
      <c r="AH23" s="113">
        <f t="shared" si="3"/>
        <v>-4</v>
      </c>
      <c r="AI23" s="114">
        <f t="shared" si="6"/>
        <v>24</v>
      </c>
      <c r="AJ23" s="115">
        <f t="shared" si="5"/>
        <v>2</v>
      </c>
      <c r="AK23" s="145"/>
    </row>
    <row r="24" spans="1:37" ht="12" customHeight="1" x14ac:dyDescent="0.2">
      <c r="A24" s="30">
        <v>33289</v>
      </c>
      <c r="B24" s="62">
        <v>48</v>
      </c>
      <c r="C24" s="63">
        <v>18</v>
      </c>
      <c r="D24" s="64">
        <v>2</v>
      </c>
      <c r="E24" s="65">
        <v>2</v>
      </c>
      <c r="F24" s="77" t="s">
        <v>52</v>
      </c>
      <c r="G24" s="117">
        <v>30</v>
      </c>
      <c r="H24" s="135">
        <v>0</v>
      </c>
      <c r="I24" s="68"/>
      <c r="J24" s="69">
        <v>1</v>
      </c>
      <c r="K24" s="70">
        <v>0</v>
      </c>
      <c r="L24" s="71">
        <v>0</v>
      </c>
      <c r="M24" s="85">
        <v>0</v>
      </c>
      <c r="N24" s="70">
        <v>0</v>
      </c>
      <c r="O24" s="72">
        <v>0</v>
      </c>
      <c r="P24" s="265">
        <f t="shared" si="1"/>
        <v>-1</v>
      </c>
      <c r="Q24" s="272">
        <f t="shared" si="2"/>
        <v>29</v>
      </c>
      <c r="R24" s="74">
        <f t="shared" si="4"/>
        <v>3</v>
      </c>
      <c r="S24" s="75"/>
      <c r="T24" s="10"/>
      <c r="U24" s="63">
        <v>69</v>
      </c>
      <c r="V24" s="33">
        <v>9</v>
      </c>
      <c r="W24" s="147">
        <v>1</v>
      </c>
      <c r="X24" s="98" t="s">
        <v>53</v>
      </c>
      <c r="Y24" s="122">
        <v>27</v>
      </c>
      <c r="Z24" s="258">
        <v>0</v>
      </c>
      <c r="AA24" s="100"/>
      <c r="AB24" s="101">
        <v>0</v>
      </c>
      <c r="AC24" s="171">
        <v>0</v>
      </c>
      <c r="AD24" s="172">
        <v>0</v>
      </c>
      <c r="AE24" s="136">
        <v>1</v>
      </c>
      <c r="AF24" s="164">
        <v>1</v>
      </c>
      <c r="AG24" s="149">
        <v>0</v>
      </c>
      <c r="AH24" s="150">
        <f t="shared" si="3"/>
        <v>-2</v>
      </c>
      <c r="AI24" s="44">
        <f t="shared" si="6"/>
        <v>25</v>
      </c>
      <c r="AJ24" s="104">
        <f t="shared" si="5"/>
        <v>3</v>
      </c>
      <c r="AK24" s="105"/>
    </row>
    <row r="25" spans="1:37" ht="12" customHeight="1" x14ac:dyDescent="0.2">
      <c r="A25" s="30">
        <v>40084</v>
      </c>
      <c r="B25" s="62">
        <v>57</v>
      </c>
      <c r="C25" s="63">
        <v>19</v>
      </c>
      <c r="D25" s="64">
        <v>2</v>
      </c>
      <c r="E25" s="65">
        <v>2</v>
      </c>
      <c r="F25" s="77" t="s">
        <v>54</v>
      </c>
      <c r="G25" s="117">
        <v>95</v>
      </c>
      <c r="H25" s="247">
        <v>0</v>
      </c>
      <c r="I25" s="37"/>
      <c r="J25" s="136">
        <v>28</v>
      </c>
      <c r="K25" s="70">
        <v>0</v>
      </c>
      <c r="L25" s="71">
        <v>0</v>
      </c>
      <c r="M25" s="85">
        <v>0</v>
      </c>
      <c r="N25" s="173">
        <v>0</v>
      </c>
      <c r="O25" s="165">
        <v>0</v>
      </c>
      <c r="P25" s="265">
        <f t="shared" si="1"/>
        <v>-28</v>
      </c>
      <c r="Q25" s="272">
        <f t="shared" si="2"/>
        <v>67</v>
      </c>
      <c r="R25" s="74">
        <f t="shared" si="4"/>
        <v>7</v>
      </c>
      <c r="S25" s="46"/>
      <c r="T25" s="10"/>
      <c r="U25" s="63">
        <v>70</v>
      </c>
      <c r="V25" s="64">
        <v>9</v>
      </c>
      <c r="W25" s="76">
        <v>1</v>
      </c>
      <c r="X25" s="77" t="s">
        <v>55</v>
      </c>
      <c r="Y25" s="117">
        <v>45</v>
      </c>
      <c r="Z25" s="257">
        <v>1</v>
      </c>
      <c r="AA25" s="79"/>
      <c r="AB25" s="80">
        <v>2</v>
      </c>
      <c r="AC25" s="81">
        <v>1</v>
      </c>
      <c r="AD25" s="82">
        <v>0</v>
      </c>
      <c r="AE25" s="85">
        <v>1</v>
      </c>
      <c r="AF25" s="83">
        <v>0</v>
      </c>
      <c r="AG25" s="72">
        <v>0</v>
      </c>
      <c r="AH25" s="58">
        <f t="shared" si="3"/>
        <v>-5</v>
      </c>
      <c r="AI25" s="73">
        <f t="shared" si="6"/>
        <v>40</v>
      </c>
      <c r="AJ25" s="74">
        <f t="shared" si="5"/>
        <v>4</v>
      </c>
      <c r="AK25" s="84"/>
    </row>
    <row r="26" spans="1:37" ht="12" customHeight="1" x14ac:dyDescent="0.2">
      <c r="A26" s="30">
        <v>41946</v>
      </c>
      <c r="B26" s="62">
        <v>59</v>
      </c>
      <c r="C26" s="63">
        <v>20</v>
      </c>
      <c r="D26" s="140">
        <v>2</v>
      </c>
      <c r="E26" s="174">
        <v>2</v>
      </c>
      <c r="F26" s="106" t="s">
        <v>56</v>
      </c>
      <c r="G26" s="107">
        <v>12</v>
      </c>
      <c r="H26" s="248">
        <v>0</v>
      </c>
      <c r="I26" s="108"/>
      <c r="J26" s="109">
        <v>0</v>
      </c>
      <c r="K26" s="110">
        <v>0</v>
      </c>
      <c r="L26" s="111">
        <v>0</v>
      </c>
      <c r="M26" s="109">
        <v>0</v>
      </c>
      <c r="N26" s="110">
        <v>0</v>
      </c>
      <c r="O26" s="112">
        <v>0</v>
      </c>
      <c r="P26" s="267">
        <f t="shared" si="1"/>
        <v>0</v>
      </c>
      <c r="Q26" s="273">
        <f t="shared" si="2"/>
        <v>12</v>
      </c>
      <c r="R26" s="115">
        <f t="shared" si="4"/>
        <v>1</v>
      </c>
      <c r="S26" s="116"/>
      <c r="T26" s="10"/>
      <c r="U26" s="63">
        <v>71</v>
      </c>
      <c r="V26" s="64">
        <v>9</v>
      </c>
      <c r="W26" s="76">
        <v>1</v>
      </c>
      <c r="X26" s="77" t="s">
        <v>57</v>
      </c>
      <c r="Y26" s="117">
        <v>13</v>
      </c>
      <c r="Z26" s="257">
        <v>5</v>
      </c>
      <c r="AA26" s="79"/>
      <c r="AB26" s="80">
        <v>0</v>
      </c>
      <c r="AC26" s="81">
        <v>0</v>
      </c>
      <c r="AD26" s="82">
        <v>0</v>
      </c>
      <c r="AE26" s="69">
        <v>0</v>
      </c>
      <c r="AF26" s="83">
        <v>0</v>
      </c>
      <c r="AG26" s="72">
        <v>0</v>
      </c>
      <c r="AH26" s="58">
        <f t="shared" si="3"/>
        <v>-5</v>
      </c>
      <c r="AI26" s="73">
        <f t="shared" si="6"/>
        <v>8</v>
      </c>
      <c r="AJ26" s="74">
        <f t="shared" si="5"/>
        <v>1</v>
      </c>
      <c r="AK26" s="84"/>
    </row>
    <row r="27" spans="1:37" ht="12" customHeight="1" x14ac:dyDescent="0.2">
      <c r="A27" s="30">
        <v>47058</v>
      </c>
      <c r="B27" s="62">
        <v>67</v>
      </c>
      <c r="C27" s="63">
        <v>21</v>
      </c>
      <c r="D27" s="33">
        <v>3</v>
      </c>
      <c r="E27" s="34">
        <v>1</v>
      </c>
      <c r="F27" s="98" t="s">
        <v>58</v>
      </c>
      <c r="G27" s="122">
        <v>30</v>
      </c>
      <c r="H27" s="175">
        <v>0</v>
      </c>
      <c r="I27" s="175"/>
      <c r="J27" s="41">
        <v>1</v>
      </c>
      <c r="K27" s="70">
        <v>0</v>
      </c>
      <c r="L27" s="71">
        <v>0</v>
      </c>
      <c r="M27" s="136">
        <v>0</v>
      </c>
      <c r="N27" s="124">
        <v>0</v>
      </c>
      <c r="O27" s="149">
        <v>0</v>
      </c>
      <c r="P27" s="268">
        <f t="shared" si="1"/>
        <v>-1</v>
      </c>
      <c r="Q27" s="271">
        <f t="shared" si="2"/>
        <v>29</v>
      </c>
      <c r="R27" s="104">
        <f t="shared" si="4"/>
        <v>3</v>
      </c>
      <c r="S27" s="130"/>
      <c r="T27" s="10"/>
      <c r="U27" s="63">
        <v>72</v>
      </c>
      <c r="V27" s="64">
        <v>9</v>
      </c>
      <c r="W27" s="76">
        <v>1</v>
      </c>
      <c r="X27" s="77" t="s">
        <v>59</v>
      </c>
      <c r="Y27" s="117">
        <v>19</v>
      </c>
      <c r="Z27" s="257">
        <v>0</v>
      </c>
      <c r="AA27" s="79"/>
      <c r="AB27" s="80">
        <v>0</v>
      </c>
      <c r="AC27" s="81">
        <v>0</v>
      </c>
      <c r="AD27" s="82">
        <v>0</v>
      </c>
      <c r="AE27" s="85">
        <v>0</v>
      </c>
      <c r="AF27" s="83">
        <v>0</v>
      </c>
      <c r="AG27" s="72">
        <v>0</v>
      </c>
      <c r="AH27" s="58">
        <f t="shared" si="3"/>
        <v>0</v>
      </c>
      <c r="AI27" s="73">
        <f t="shared" si="6"/>
        <v>19</v>
      </c>
      <c r="AJ27" s="74">
        <f t="shared" si="5"/>
        <v>2</v>
      </c>
      <c r="AK27" s="84"/>
    </row>
    <row r="28" spans="1:37" ht="12" customHeight="1" x14ac:dyDescent="0.15">
      <c r="A28" s="118" ph="1">
        <v>133834</v>
      </c>
      <c r="B28" s="62">
        <v>119</v>
      </c>
      <c r="C28" s="63">
        <v>22</v>
      </c>
      <c r="D28" s="64">
        <v>3</v>
      </c>
      <c r="E28" s="65">
        <v>1</v>
      </c>
      <c r="F28" s="77" t="s">
        <v>60</v>
      </c>
      <c r="G28" s="117">
        <v>20</v>
      </c>
      <c r="H28" s="135">
        <v>1</v>
      </c>
      <c r="I28" s="68"/>
      <c r="J28" s="69">
        <v>1</v>
      </c>
      <c r="K28" s="70">
        <v>0</v>
      </c>
      <c r="L28" s="71">
        <v>0</v>
      </c>
      <c r="M28" s="69">
        <v>1</v>
      </c>
      <c r="N28" s="70">
        <v>0</v>
      </c>
      <c r="O28" s="72">
        <v>0</v>
      </c>
      <c r="P28" s="265">
        <f t="shared" si="1"/>
        <v>-3</v>
      </c>
      <c r="Q28" s="272">
        <f t="shared" si="2"/>
        <v>17</v>
      </c>
      <c r="R28" s="74">
        <f t="shared" si="4"/>
        <v>2</v>
      </c>
      <c r="S28" s="75"/>
      <c r="T28" s="10"/>
      <c r="U28" s="63">
        <v>73</v>
      </c>
      <c r="V28" s="64">
        <v>9</v>
      </c>
      <c r="W28" s="141">
        <v>1</v>
      </c>
      <c r="X28" s="176" t="s">
        <v>61</v>
      </c>
      <c r="Y28" s="177">
        <v>28</v>
      </c>
      <c r="Z28" s="261">
        <v>12</v>
      </c>
      <c r="AA28" s="178"/>
      <c r="AB28" s="179">
        <v>0</v>
      </c>
      <c r="AC28" s="180">
        <v>0</v>
      </c>
      <c r="AD28" s="181">
        <v>0</v>
      </c>
      <c r="AE28" s="109">
        <v>1</v>
      </c>
      <c r="AF28" s="144">
        <v>0</v>
      </c>
      <c r="AG28" s="112">
        <v>0</v>
      </c>
      <c r="AH28" s="113">
        <f t="shared" si="3"/>
        <v>-13</v>
      </c>
      <c r="AI28" s="114">
        <f t="shared" si="6"/>
        <v>15</v>
      </c>
      <c r="AJ28" s="115">
        <f t="shared" si="5"/>
        <v>2</v>
      </c>
      <c r="AK28" s="182"/>
    </row>
    <row r="29" spans="1:37" ht="12" customHeight="1" x14ac:dyDescent="0.2">
      <c r="A29" s="30">
        <v>25299</v>
      </c>
      <c r="B29" s="62">
        <v>17</v>
      </c>
      <c r="C29" s="63">
        <v>23</v>
      </c>
      <c r="D29" s="64">
        <v>3</v>
      </c>
      <c r="E29" s="65">
        <v>1</v>
      </c>
      <c r="F29" s="77" t="s">
        <v>62</v>
      </c>
      <c r="G29" s="117">
        <v>1</v>
      </c>
      <c r="H29" s="247">
        <v>0</v>
      </c>
      <c r="I29" s="37"/>
      <c r="J29" s="136">
        <v>0</v>
      </c>
      <c r="K29" s="70">
        <v>0</v>
      </c>
      <c r="L29" s="71">
        <v>0</v>
      </c>
      <c r="M29" s="69">
        <v>0</v>
      </c>
      <c r="N29" s="70">
        <v>0</v>
      </c>
      <c r="O29" s="72">
        <v>0</v>
      </c>
      <c r="P29" s="265">
        <f t="shared" si="1"/>
        <v>0</v>
      </c>
      <c r="Q29" s="272">
        <f t="shared" si="2"/>
        <v>1</v>
      </c>
      <c r="R29" s="74">
        <v>1</v>
      </c>
      <c r="S29" s="46"/>
      <c r="T29" s="10"/>
      <c r="U29" s="63">
        <v>74</v>
      </c>
      <c r="V29" s="64">
        <v>9</v>
      </c>
      <c r="W29" s="147">
        <v>2</v>
      </c>
      <c r="X29" s="98" t="s">
        <v>63</v>
      </c>
      <c r="Y29" s="122">
        <v>9</v>
      </c>
      <c r="Z29" s="258">
        <v>1</v>
      </c>
      <c r="AA29" s="100"/>
      <c r="AB29" s="101">
        <v>0</v>
      </c>
      <c r="AC29" s="171">
        <v>0</v>
      </c>
      <c r="AD29" s="172">
        <v>0</v>
      </c>
      <c r="AE29" s="136">
        <v>0</v>
      </c>
      <c r="AF29" s="164">
        <v>0</v>
      </c>
      <c r="AG29" s="149">
        <v>0</v>
      </c>
      <c r="AH29" s="150">
        <f t="shared" si="3"/>
        <v>-1</v>
      </c>
      <c r="AI29" s="44">
        <f t="shared" si="6"/>
        <v>8</v>
      </c>
      <c r="AJ29" s="104">
        <f t="shared" si="5"/>
        <v>1</v>
      </c>
      <c r="AK29" s="105"/>
    </row>
    <row r="30" spans="1:37" ht="12" customHeight="1" x14ac:dyDescent="0.2">
      <c r="A30" s="30">
        <v>25243</v>
      </c>
      <c r="B30" s="62">
        <v>1</v>
      </c>
      <c r="C30" s="63">
        <v>24</v>
      </c>
      <c r="D30" s="64">
        <v>3</v>
      </c>
      <c r="E30" s="65">
        <v>1</v>
      </c>
      <c r="F30" s="106" t="s">
        <v>64</v>
      </c>
      <c r="G30" s="107">
        <v>33</v>
      </c>
      <c r="H30" s="248">
        <v>3</v>
      </c>
      <c r="I30" s="108"/>
      <c r="J30" s="109">
        <v>1</v>
      </c>
      <c r="K30" s="110">
        <v>0</v>
      </c>
      <c r="L30" s="111">
        <v>0</v>
      </c>
      <c r="M30" s="109">
        <v>4</v>
      </c>
      <c r="N30" s="110">
        <v>0</v>
      </c>
      <c r="O30" s="112">
        <v>0</v>
      </c>
      <c r="P30" s="267">
        <f t="shared" si="1"/>
        <v>-8</v>
      </c>
      <c r="Q30" s="273">
        <f t="shared" si="2"/>
        <v>25</v>
      </c>
      <c r="R30" s="115">
        <f t="shared" si="4"/>
        <v>3</v>
      </c>
      <c r="S30" s="116">
        <v>1</v>
      </c>
      <c r="T30" s="10"/>
      <c r="U30" s="63">
        <v>75</v>
      </c>
      <c r="V30" s="64">
        <v>9</v>
      </c>
      <c r="W30" s="76">
        <v>2</v>
      </c>
      <c r="X30" s="77" t="s">
        <v>65</v>
      </c>
      <c r="Y30" s="117">
        <v>34</v>
      </c>
      <c r="Z30" s="257">
        <v>2</v>
      </c>
      <c r="AA30" s="79"/>
      <c r="AB30" s="80">
        <v>0</v>
      </c>
      <c r="AC30" s="81">
        <v>0</v>
      </c>
      <c r="AD30" s="82">
        <v>0</v>
      </c>
      <c r="AE30" s="69">
        <v>2</v>
      </c>
      <c r="AF30" s="83">
        <v>0</v>
      </c>
      <c r="AG30" s="72">
        <v>0</v>
      </c>
      <c r="AH30" s="58">
        <f t="shared" si="3"/>
        <v>-4</v>
      </c>
      <c r="AI30" s="73">
        <f t="shared" si="6"/>
        <v>30</v>
      </c>
      <c r="AJ30" s="74">
        <f t="shared" si="5"/>
        <v>3</v>
      </c>
      <c r="AK30" s="84"/>
    </row>
    <row r="31" spans="1:37" ht="12" customHeight="1" x14ac:dyDescent="0.2">
      <c r="A31" s="30">
        <v>41633</v>
      </c>
      <c r="B31" s="62">
        <v>58</v>
      </c>
      <c r="C31" s="63">
        <v>25</v>
      </c>
      <c r="D31" s="64">
        <v>3</v>
      </c>
      <c r="E31" s="120">
        <v>2</v>
      </c>
      <c r="F31" s="121" t="s">
        <v>66</v>
      </c>
      <c r="G31" s="117">
        <v>16</v>
      </c>
      <c r="H31" s="196">
        <v>0</v>
      </c>
      <c r="I31" s="123"/>
      <c r="J31" s="41">
        <v>0</v>
      </c>
      <c r="K31" s="70">
        <v>0</v>
      </c>
      <c r="L31" s="71">
        <v>0</v>
      </c>
      <c r="M31" s="85">
        <v>0</v>
      </c>
      <c r="N31" s="42">
        <v>0</v>
      </c>
      <c r="O31" s="43">
        <v>0</v>
      </c>
      <c r="P31" s="268">
        <f t="shared" si="1"/>
        <v>0</v>
      </c>
      <c r="Q31" s="272">
        <f t="shared" si="2"/>
        <v>16</v>
      </c>
      <c r="R31" s="74">
        <f t="shared" si="4"/>
        <v>2</v>
      </c>
      <c r="S31" s="130">
        <v>1</v>
      </c>
      <c r="T31" s="10"/>
      <c r="U31" s="63">
        <v>76</v>
      </c>
      <c r="V31" s="64">
        <v>9</v>
      </c>
      <c r="W31" s="76">
        <v>2</v>
      </c>
      <c r="X31" s="77" t="s">
        <v>67</v>
      </c>
      <c r="Y31" s="117">
        <v>19</v>
      </c>
      <c r="Z31" s="257">
        <v>0</v>
      </c>
      <c r="AA31" s="79"/>
      <c r="AB31" s="80">
        <v>0</v>
      </c>
      <c r="AC31" s="81">
        <v>0</v>
      </c>
      <c r="AD31" s="82">
        <v>0</v>
      </c>
      <c r="AE31" s="69">
        <v>1</v>
      </c>
      <c r="AF31" s="83">
        <v>0</v>
      </c>
      <c r="AG31" s="72">
        <v>0</v>
      </c>
      <c r="AH31" s="58">
        <f t="shared" si="3"/>
        <v>-1</v>
      </c>
      <c r="AI31" s="73">
        <f t="shared" si="6"/>
        <v>18</v>
      </c>
      <c r="AJ31" s="74">
        <f t="shared" si="5"/>
        <v>2</v>
      </c>
      <c r="AK31" s="84"/>
    </row>
    <row r="32" spans="1:37" ht="12" customHeight="1" x14ac:dyDescent="0.2">
      <c r="A32" s="30">
        <v>53917</v>
      </c>
      <c r="B32" s="62">
        <v>78</v>
      </c>
      <c r="C32" s="63">
        <v>26</v>
      </c>
      <c r="D32" s="64">
        <v>3</v>
      </c>
      <c r="E32" s="65">
        <v>2</v>
      </c>
      <c r="F32" s="77" t="s">
        <v>68</v>
      </c>
      <c r="G32" s="117">
        <v>17</v>
      </c>
      <c r="H32" s="135">
        <v>0</v>
      </c>
      <c r="I32" s="68"/>
      <c r="J32" s="69">
        <v>0</v>
      </c>
      <c r="K32" s="70">
        <v>0</v>
      </c>
      <c r="L32" s="71">
        <v>0</v>
      </c>
      <c r="M32" s="69">
        <v>0</v>
      </c>
      <c r="N32" s="70">
        <v>0</v>
      </c>
      <c r="O32" s="72">
        <v>0</v>
      </c>
      <c r="P32" s="265">
        <f t="shared" si="1"/>
        <v>0</v>
      </c>
      <c r="Q32" s="272">
        <f t="shared" si="2"/>
        <v>17</v>
      </c>
      <c r="R32" s="74">
        <f t="shared" si="4"/>
        <v>2</v>
      </c>
      <c r="S32" s="75"/>
      <c r="T32" s="10"/>
      <c r="U32" s="63">
        <v>77</v>
      </c>
      <c r="V32" s="64">
        <v>9</v>
      </c>
      <c r="W32" s="76">
        <v>2</v>
      </c>
      <c r="X32" s="77" t="s">
        <v>69</v>
      </c>
      <c r="Y32" s="117">
        <v>32</v>
      </c>
      <c r="Z32" s="257">
        <v>13</v>
      </c>
      <c r="AA32" s="79"/>
      <c r="AB32" s="80">
        <v>0</v>
      </c>
      <c r="AC32" s="81">
        <v>0</v>
      </c>
      <c r="AD32" s="82">
        <v>0</v>
      </c>
      <c r="AE32" s="69">
        <v>1</v>
      </c>
      <c r="AF32" s="83">
        <v>0</v>
      </c>
      <c r="AG32" s="72">
        <v>0</v>
      </c>
      <c r="AH32" s="58">
        <f t="shared" si="3"/>
        <v>-14</v>
      </c>
      <c r="AI32" s="73">
        <f t="shared" si="6"/>
        <v>18</v>
      </c>
      <c r="AJ32" s="74">
        <f t="shared" si="5"/>
        <v>2</v>
      </c>
      <c r="AK32" s="84"/>
    </row>
    <row r="33" spans="1:37" ht="12" customHeight="1" x14ac:dyDescent="0.2">
      <c r="A33" s="30">
        <v>31676</v>
      </c>
      <c r="B33" s="62">
        <v>44</v>
      </c>
      <c r="C33" s="63">
        <v>27</v>
      </c>
      <c r="D33" s="64">
        <v>3</v>
      </c>
      <c r="E33" s="65">
        <v>2</v>
      </c>
      <c r="F33" s="77" t="s">
        <v>70</v>
      </c>
      <c r="G33" s="117">
        <v>21</v>
      </c>
      <c r="H33" s="135">
        <v>0</v>
      </c>
      <c r="I33" s="68"/>
      <c r="J33" s="69">
        <v>0</v>
      </c>
      <c r="K33" s="70">
        <v>0</v>
      </c>
      <c r="L33" s="71">
        <v>0</v>
      </c>
      <c r="M33" s="85">
        <v>1</v>
      </c>
      <c r="N33" s="70">
        <v>0</v>
      </c>
      <c r="O33" s="72">
        <v>0</v>
      </c>
      <c r="P33" s="265">
        <f t="shared" si="1"/>
        <v>-1</v>
      </c>
      <c r="Q33" s="272">
        <f t="shared" si="2"/>
        <v>20</v>
      </c>
      <c r="R33" s="74">
        <f t="shared" si="4"/>
        <v>2</v>
      </c>
      <c r="S33" s="75">
        <v>1</v>
      </c>
      <c r="T33" s="10"/>
      <c r="U33" s="63">
        <v>78</v>
      </c>
      <c r="V33" s="64">
        <v>9</v>
      </c>
      <c r="W33" s="76">
        <v>2</v>
      </c>
      <c r="X33" s="142" t="s">
        <v>71</v>
      </c>
      <c r="Y33" s="107">
        <v>27</v>
      </c>
      <c r="Z33" s="259">
        <v>4</v>
      </c>
      <c r="AA33" s="108"/>
      <c r="AB33" s="109">
        <v>0</v>
      </c>
      <c r="AC33" s="110">
        <v>0</v>
      </c>
      <c r="AD33" s="143">
        <v>0</v>
      </c>
      <c r="AE33" s="109">
        <v>1</v>
      </c>
      <c r="AF33" s="144">
        <v>0</v>
      </c>
      <c r="AG33" s="112">
        <v>0</v>
      </c>
      <c r="AH33" s="113">
        <f t="shared" si="3"/>
        <v>-5</v>
      </c>
      <c r="AI33" s="114">
        <f t="shared" si="6"/>
        <v>22</v>
      </c>
      <c r="AJ33" s="115">
        <f t="shared" si="5"/>
        <v>2</v>
      </c>
      <c r="AK33" s="145"/>
    </row>
    <row r="34" spans="1:37" ht="12" customHeight="1" x14ac:dyDescent="0.2">
      <c r="A34" s="30">
        <v>32674</v>
      </c>
      <c r="B34" s="62">
        <v>47</v>
      </c>
      <c r="C34" s="63">
        <v>28</v>
      </c>
      <c r="D34" s="64">
        <v>3</v>
      </c>
      <c r="E34" s="65">
        <v>2</v>
      </c>
      <c r="F34" s="77" t="s">
        <v>72</v>
      </c>
      <c r="G34" s="117">
        <v>41</v>
      </c>
      <c r="H34" s="247">
        <v>0</v>
      </c>
      <c r="I34" s="37"/>
      <c r="J34" s="136">
        <v>0</v>
      </c>
      <c r="K34" s="70">
        <v>0</v>
      </c>
      <c r="L34" s="71">
        <v>0</v>
      </c>
      <c r="M34" s="85">
        <v>1</v>
      </c>
      <c r="N34" s="70">
        <v>0</v>
      </c>
      <c r="O34" s="72">
        <v>0</v>
      </c>
      <c r="P34" s="265">
        <f t="shared" si="1"/>
        <v>-1</v>
      </c>
      <c r="Q34" s="272">
        <f t="shared" si="2"/>
        <v>40</v>
      </c>
      <c r="R34" s="74">
        <f t="shared" si="4"/>
        <v>4</v>
      </c>
      <c r="S34" s="46"/>
      <c r="T34" s="10"/>
      <c r="U34" s="63">
        <v>79</v>
      </c>
      <c r="V34" s="64">
        <v>9</v>
      </c>
      <c r="W34" s="49">
        <v>3</v>
      </c>
      <c r="X34" s="98" t="s">
        <v>73</v>
      </c>
      <c r="Y34" s="122">
        <v>49</v>
      </c>
      <c r="Z34" s="258">
        <v>0</v>
      </c>
      <c r="AA34" s="100"/>
      <c r="AB34" s="80">
        <v>0</v>
      </c>
      <c r="AC34" s="81">
        <v>0</v>
      </c>
      <c r="AD34" s="82">
        <v>0</v>
      </c>
      <c r="AE34" s="85">
        <v>0</v>
      </c>
      <c r="AF34" s="164">
        <v>0</v>
      </c>
      <c r="AG34" s="149">
        <v>0</v>
      </c>
      <c r="AH34" s="150">
        <f t="shared" si="3"/>
        <v>0</v>
      </c>
      <c r="AI34" s="44">
        <f t="shared" si="6"/>
        <v>49</v>
      </c>
      <c r="AJ34" s="104">
        <f t="shared" si="5"/>
        <v>5</v>
      </c>
      <c r="AK34" s="105"/>
    </row>
    <row r="35" spans="1:37" ht="12" customHeight="1" x14ac:dyDescent="0.2">
      <c r="A35" s="30">
        <v>38526</v>
      </c>
      <c r="B35" s="62">
        <v>56</v>
      </c>
      <c r="C35" s="63">
        <v>29</v>
      </c>
      <c r="D35" s="64">
        <v>3</v>
      </c>
      <c r="E35" s="65">
        <v>2</v>
      </c>
      <c r="F35" s="77" t="s">
        <v>74</v>
      </c>
      <c r="G35" s="117">
        <v>30</v>
      </c>
      <c r="H35" s="249">
        <v>11</v>
      </c>
      <c r="I35" s="79"/>
      <c r="J35" s="85">
        <v>0</v>
      </c>
      <c r="K35" s="70">
        <v>0</v>
      </c>
      <c r="L35" s="71">
        <v>0</v>
      </c>
      <c r="M35" s="85">
        <v>0</v>
      </c>
      <c r="N35" s="70">
        <v>0</v>
      </c>
      <c r="O35" s="72">
        <v>0</v>
      </c>
      <c r="P35" s="265">
        <f t="shared" si="1"/>
        <v>-11</v>
      </c>
      <c r="Q35" s="272">
        <f t="shared" si="2"/>
        <v>19</v>
      </c>
      <c r="R35" s="74">
        <f t="shared" si="4"/>
        <v>2</v>
      </c>
      <c r="S35" s="183"/>
      <c r="T35" s="10"/>
      <c r="U35" s="63">
        <v>80</v>
      </c>
      <c r="V35" s="64">
        <v>9</v>
      </c>
      <c r="W35" s="76">
        <v>3</v>
      </c>
      <c r="X35" s="77" t="s">
        <v>75</v>
      </c>
      <c r="Y35" s="117">
        <v>36</v>
      </c>
      <c r="Z35" s="257">
        <v>0</v>
      </c>
      <c r="AA35" s="79"/>
      <c r="AB35" s="80">
        <v>0</v>
      </c>
      <c r="AC35" s="81">
        <v>0</v>
      </c>
      <c r="AD35" s="82">
        <v>0</v>
      </c>
      <c r="AE35" s="85">
        <v>0</v>
      </c>
      <c r="AF35" s="83">
        <v>0</v>
      </c>
      <c r="AG35" s="72">
        <v>0</v>
      </c>
      <c r="AH35" s="58">
        <f t="shared" si="3"/>
        <v>0</v>
      </c>
      <c r="AI35" s="73">
        <f t="shared" si="6"/>
        <v>36</v>
      </c>
      <c r="AJ35" s="74">
        <f t="shared" si="5"/>
        <v>4</v>
      </c>
      <c r="AK35" s="84"/>
    </row>
    <row r="36" spans="1:37" ht="12" customHeight="1" x14ac:dyDescent="0.2">
      <c r="A36" s="30">
        <v>43959</v>
      </c>
      <c r="B36" s="62">
        <v>62</v>
      </c>
      <c r="C36" s="63">
        <v>30</v>
      </c>
      <c r="D36" s="184">
        <v>3</v>
      </c>
      <c r="E36" s="185">
        <v>2</v>
      </c>
      <c r="F36" s="106" t="s">
        <v>76</v>
      </c>
      <c r="G36" s="107">
        <v>30</v>
      </c>
      <c r="H36" s="248">
        <v>12</v>
      </c>
      <c r="I36" s="108"/>
      <c r="J36" s="109">
        <v>6</v>
      </c>
      <c r="K36" s="110">
        <v>0</v>
      </c>
      <c r="L36" s="111">
        <v>0</v>
      </c>
      <c r="M36" s="109">
        <v>0</v>
      </c>
      <c r="N36" s="110">
        <v>0</v>
      </c>
      <c r="O36" s="112">
        <v>0</v>
      </c>
      <c r="P36" s="267">
        <f t="shared" si="1"/>
        <v>-18</v>
      </c>
      <c r="Q36" s="273">
        <f t="shared" si="2"/>
        <v>12</v>
      </c>
      <c r="R36" s="115">
        <f t="shared" si="4"/>
        <v>1</v>
      </c>
      <c r="S36" s="116"/>
      <c r="T36" s="10"/>
      <c r="U36" s="63">
        <v>81</v>
      </c>
      <c r="V36" s="64">
        <v>9</v>
      </c>
      <c r="W36" s="76">
        <v>3</v>
      </c>
      <c r="X36" s="77" t="s">
        <v>77</v>
      </c>
      <c r="Y36" s="117">
        <v>28</v>
      </c>
      <c r="Z36" s="257">
        <v>0</v>
      </c>
      <c r="AA36" s="79"/>
      <c r="AB36" s="80">
        <v>1</v>
      </c>
      <c r="AC36" s="81">
        <v>0</v>
      </c>
      <c r="AD36" s="82">
        <v>0</v>
      </c>
      <c r="AE36" s="69">
        <v>0</v>
      </c>
      <c r="AF36" s="83">
        <v>0</v>
      </c>
      <c r="AG36" s="72">
        <v>0</v>
      </c>
      <c r="AH36" s="58">
        <f t="shared" si="3"/>
        <v>-1</v>
      </c>
      <c r="AI36" s="73">
        <f t="shared" si="6"/>
        <v>27</v>
      </c>
      <c r="AJ36" s="74">
        <f t="shared" si="5"/>
        <v>3</v>
      </c>
      <c r="AK36" s="84"/>
    </row>
    <row r="37" spans="1:37" ht="12" customHeight="1" x14ac:dyDescent="0.2">
      <c r="A37" s="30">
        <v>54415</v>
      </c>
      <c r="B37" s="62">
        <v>80</v>
      </c>
      <c r="C37" s="63">
        <v>31</v>
      </c>
      <c r="D37" s="48">
        <v>4</v>
      </c>
      <c r="E37" s="186">
        <v>1</v>
      </c>
      <c r="F37" s="50" t="s">
        <v>78</v>
      </c>
      <c r="G37" s="187">
        <v>26</v>
      </c>
      <c r="H37" s="250">
        <v>10</v>
      </c>
      <c r="I37" s="52"/>
      <c r="J37" s="56">
        <v>0</v>
      </c>
      <c r="K37" s="70">
        <v>0</v>
      </c>
      <c r="L37" s="71">
        <v>0</v>
      </c>
      <c r="M37" s="85">
        <v>3</v>
      </c>
      <c r="N37" s="42">
        <v>0</v>
      </c>
      <c r="O37" s="43">
        <v>2</v>
      </c>
      <c r="P37" s="268">
        <f t="shared" si="1"/>
        <v>-15</v>
      </c>
      <c r="Q37" s="276">
        <f t="shared" si="2"/>
        <v>11</v>
      </c>
      <c r="R37" s="60">
        <f t="shared" si="4"/>
        <v>1</v>
      </c>
      <c r="S37" s="188"/>
      <c r="T37" s="10"/>
      <c r="U37" s="63">
        <v>82</v>
      </c>
      <c r="V37" s="140">
        <v>9</v>
      </c>
      <c r="W37" s="141">
        <v>3</v>
      </c>
      <c r="X37" s="142" t="s">
        <v>79</v>
      </c>
      <c r="Y37" s="107">
        <v>11</v>
      </c>
      <c r="Z37" s="259">
        <v>0</v>
      </c>
      <c r="AA37" s="108"/>
      <c r="AB37" s="109">
        <v>0</v>
      </c>
      <c r="AC37" s="110">
        <v>0</v>
      </c>
      <c r="AD37" s="143">
        <v>0</v>
      </c>
      <c r="AE37" s="109">
        <v>0</v>
      </c>
      <c r="AF37" s="144">
        <v>0</v>
      </c>
      <c r="AG37" s="112">
        <v>0</v>
      </c>
      <c r="AH37" s="113">
        <f t="shared" si="3"/>
        <v>0</v>
      </c>
      <c r="AI37" s="114">
        <f t="shared" si="6"/>
        <v>11</v>
      </c>
      <c r="AJ37" s="115">
        <f t="shared" si="5"/>
        <v>1</v>
      </c>
      <c r="AK37" s="145"/>
    </row>
    <row r="38" spans="1:37" ht="12" customHeight="1" x14ac:dyDescent="0.15">
      <c r="A38" s="118" ph="1">
        <v>108683</v>
      </c>
      <c r="B38" s="62">
        <v>108</v>
      </c>
      <c r="C38" s="63">
        <v>32</v>
      </c>
      <c r="D38" s="64">
        <v>4</v>
      </c>
      <c r="E38" s="65">
        <v>1</v>
      </c>
      <c r="F38" s="77" t="s">
        <v>80</v>
      </c>
      <c r="G38" s="117">
        <v>52</v>
      </c>
      <c r="H38" s="251">
        <v>10</v>
      </c>
      <c r="I38" s="89"/>
      <c r="J38" s="90">
        <v>0</v>
      </c>
      <c r="K38" s="70">
        <v>0</v>
      </c>
      <c r="L38" s="71">
        <v>0</v>
      </c>
      <c r="M38" s="85">
        <v>5</v>
      </c>
      <c r="N38" s="70">
        <v>0</v>
      </c>
      <c r="O38" s="72">
        <v>0</v>
      </c>
      <c r="P38" s="265">
        <f t="shared" si="1"/>
        <v>-15</v>
      </c>
      <c r="Q38" s="272">
        <f t="shared" si="2"/>
        <v>37</v>
      </c>
      <c r="R38" s="74">
        <f t="shared" si="4"/>
        <v>4</v>
      </c>
      <c r="S38" s="189">
        <v>1</v>
      </c>
      <c r="T38" s="10"/>
      <c r="U38" s="63">
        <v>83</v>
      </c>
      <c r="V38" s="33">
        <v>10</v>
      </c>
      <c r="W38" s="147">
        <v>1</v>
      </c>
      <c r="X38" s="98" t="s">
        <v>81</v>
      </c>
      <c r="Y38" s="122">
        <v>43</v>
      </c>
      <c r="Z38" s="258">
        <v>5</v>
      </c>
      <c r="AA38" s="100"/>
      <c r="AB38" s="80">
        <v>13</v>
      </c>
      <c r="AC38" s="81">
        <v>1</v>
      </c>
      <c r="AD38" s="82">
        <v>0</v>
      </c>
      <c r="AE38" s="85">
        <v>8</v>
      </c>
      <c r="AF38" s="164">
        <v>0</v>
      </c>
      <c r="AG38" s="149">
        <v>0</v>
      </c>
      <c r="AH38" s="150">
        <f t="shared" si="3"/>
        <v>-27</v>
      </c>
      <c r="AI38" s="44">
        <f t="shared" si="6"/>
        <v>16</v>
      </c>
      <c r="AJ38" s="104">
        <f t="shared" si="5"/>
        <v>2</v>
      </c>
      <c r="AK38" s="105"/>
    </row>
    <row r="39" spans="1:37" ht="12" customHeight="1" x14ac:dyDescent="0.15">
      <c r="A39" s="118" ph="1">
        <v>118426</v>
      </c>
      <c r="B39" s="62">
        <v>114</v>
      </c>
      <c r="C39" s="63">
        <v>33</v>
      </c>
      <c r="D39" s="64">
        <v>4</v>
      </c>
      <c r="E39" s="185">
        <v>1</v>
      </c>
      <c r="F39" s="190" t="s">
        <v>82</v>
      </c>
      <c r="G39" s="88">
        <v>24</v>
      </c>
      <c r="H39" s="252">
        <v>0</v>
      </c>
      <c r="I39" s="191"/>
      <c r="J39" s="136">
        <v>0</v>
      </c>
      <c r="K39" s="124">
        <v>0</v>
      </c>
      <c r="L39" s="71">
        <v>0</v>
      </c>
      <c r="M39" s="93">
        <v>0</v>
      </c>
      <c r="N39" s="91">
        <v>0</v>
      </c>
      <c r="O39" s="95">
        <v>0</v>
      </c>
      <c r="P39" s="265">
        <f t="shared" si="1"/>
        <v>0</v>
      </c>
      <c r="Q39" s="277">
        <f t="shared" si="2"/>
        <v>24</v>
      </c>
      <c r="R39" s="169">
        <f t="shared" si="4"/>
        <v>2</v>
      </c>
      <c r="S39" s="192"/>
      <c r="T39" s="10"/>
      <c r="U39" s="63">
        <v>84</v>
      </c>
      <c r="V39" s="64">
        <v>10</v>
      </c>
      <c r="W39" s="76">
        <v>1</v>
      </c>
      <c r="X39" s="77" t="s">
        <v>83</v>
      </c>
      <c r="Y39" s="117">
        <v>26</v>
      </c>
      <c r="Z39" s="257">
        <v>5</v>
      </c>
      <c r="AA39" s="79"/>
      <c r="AB39" s="80">
        <v>4</v>
      </c>
      <c r="AC39" s="81">
        <v>0</v>
      </c>
      <c r="AD39" s="82">
        <v>0</v>
      </c>
      <c r="AE39" s="69">
        <v>0</v>
      </c>
      <c r="AF39" s="83">
        <v>0</v>
      </c>
      <c r="AG39" s="72">
        <v>0</v>
      </c>
      <c r="AH39" s="58">
        <f t="shared" si="3"/>
        <v>-9</v>
      </c>
      <c r="AI39" s="73">
        <f t="shared" si="6"/>
        <v>17</v>
      </c>
      <c r="AJ39" s="74">
        <f t="shared" si="5"/>
        <v>2</v>
      </c>
      <c r="AK39" s="84"/>
    </row>
    <row r="40" spans="1:37" ht="12" customHeight="1" x14ac:dyDescent="0.2">
      <c r="A40" s="30">
        <v>25266</v>
      </c>
      <c r="B40" s="62">
        <v>7</v>
      </c>
      <c r="C40" s="63">
        <v>34</v>
      </c>
      <c r="D40" s="64">
        <v>4</v>
      </c>
      <c r="E40" s="185">
        <v>1</v>
      </c>
      <c r="F40" s="77" t="s">
        <v>84</v>
      </c>
      <c r="G40" s="117">
        <v>45</v>
      </c>
      <c r="H40" s="247">
        <v>13</v>
      </c>
      <c r="I40" s="37"/>
      <c r="J40" s="69">
        <v>0</v>
      </c>
      <c r="K40" s="70">
        <v>0</v>
      </c>
      <c r="L40" s="161">
        <v>0</v>
      </c>
      <c r="M40" s="69">
        <v>2</v>
      </c>
      <c r="N40" s="70">
        <v>0</v>
      </c>
      <c r="O40" s="165">
        <v>0</v>
      </c>
      <c r="P40" s="265">
        <f t="shared" si="1"/>
        <v>-15</v>
      </c>
      <c r="Q40" s="272">
        <f t="shared" si="2"/>
        <v>30</v>
      </c>
      <c r="R40" s="74">
        <f t="shared" si="4"/>
        <v>3</v>
      </c>
      <c r="S40" s="46">
        <v>1</v>
      </c>
      <c r="T40" s="10"/>
      <c r="U40" s="63">
        <v>85</v>
      </c>
      <c r="V40" s="64">
        <v>10</v>
      </c>
      <c r="W40" s="76">
        <v>1</v>
      </c>
      <c r="X40" s="66" t="s">
        <v>85</v>
      </c>
      <c r="Y40" s="67">
        <v>16</v>
      </c>
      <c r="Z40" s="262">
        <v>1</v>
      </c>
      <c r="AA40" s="191"/>
      <c r="AB40" s="193">
        <v>0</v>
      </c>
      <c r="AC40" s="70">
        <v>1</v>
      </c>
      <c r="AD40" s="194">
        <v>0</v>
      </c>
      <c r="AE40" s="69">
        <v>0</v>
      </c>
      <c r="AF40" s="83">
        <v>1</v>
      </c>
      <c r="AG40" s="72">
        <v>0</v>
      </c>
      <c r="AH40" s="58">
        <f t="shared" si="3"/>
        <v>-3</v>
      </c>
      <c r="AI40" s="73">
        <f t="shared" si="6"/>
        <v>13</v>
      </c>
      <c r="AJ40" s="74">
        <f t="shared" si="5"/>
        <v>1</v>
      </c>
      <c r="AK40" s="195"/>
    </row>
    <row r="41" spans="1:37" ht="12" customHeight="1" x14ac:dyDescent="0.2">
      <c r="A41" s="30">
        <v>25267</v>
      </c>
      <c r="B41" s="62">
        <v>8</v>
      </c>
      <c r="C41" s="63">
        <v>35</v>
      </c>
      <c r="D41" s="140">
        <v>4</v>
      </c>
      <c r="E41" s="174">
        <v>1</v>
      </c>
      <c r="F41" s="106" t="s">
        <v>86</v>
      </c>
      <c r="G41" s="107">
        <v>24</v>
      </c>
      <c r="H41" s="248">
        <v>0</v>
      </c>
      <c r="I41" s="108"/>
      <c r="J41" s="109">
        <v>0</v>
      </c>
      <c r="K41" s="110">
        <v>0</v>
      </c>
      <c r="L41" s="111">
        <v>0</v>
      </c>
      <c r="M41" s="109">
        <v>0</v>
      </c>
      <c r="N41" s="110">
        <v>0</v>
      </c>
      <c r="O41" s="112">
        <v>0</v>
      </c>
      <c r="P41" s="267">
        <f t="shared" si="1"/>
        <v>0</v>
      </c>
      <c r="Q41" s="273">
        <f t="shared" si="2"/>
        <v>24</v>
      </c>
      <c r="R41" s="115">
        <f t="shared" si="4"/>
        <v>2</v>
      </c>
      <c r="S41" s="116"/>
      <c r="T41" s="10"/>
      <c r="U41" s="63">
        <v>86</v>
      </c>
      <c r="V41" s="64">
        <v>10</v>
      </c>
      <c r="W41" s="76">
        <v>1</v>
      </c>
      <c r="X41" s="98" t="s">
        <v>87</v>
      </c>
      <c r="Y41" s="122">
        <v>16</v>
      </c>
      <c r="Z41" s="263">
        <v>3</v>
      </c>
      <c r="AA41" s="100"/>
      <c r="AB41" s="101">
        <v>2</v>
      </c>
      <c r="AC41" s="171">
        <v>0</v>
      </c>
      <c r="AD41" s="172">
        <v>0</v>
      </c>
      <c r="AE41" s="126">
        <v>0</v>
      </c>
      <c r="AF41" s="164">
        <v>0</v>
      </c>
      <c r="AG41" s="149">
        <v>0</v>
      </c>
      <c r="AH41" s="58">
        <f t="shared" si="3"/>
        <v>-5</v>
      </c>
      <c r="AI41" s="44">
        <f t="shared" si="6"/>
        <v>11</v>
      </c>
      <c r="AJ41" s="104">
        <f t="shared" si="5"/>
        <v>1</v>
      </c>
      <c r="AK41" s="105"/>
    </row>
    <row r="42" spans="1:37" ht="12" customHeight="1" x14ac:dyDescent="0.15">
      <c r="A42" s="30" ph="1">
        <v>57260</v>
      </c>
      <c r="B42" s="62">
        <v>85</v>
      </c>
      <c r="C42" s="63">
        <v>36</v>
      </c>
      <c r="D42" s="33">
        <v>5</v>
      </c>
      <c r="E42" s="34">
        <v>1</v>
      </c>
      <c r="F42" s="98" t="s">
        <v>88</v>
      </c>
      <c r="G42" s="122">
        <v>22</v>
      </c>
      <c r="H42" s="196">
        <v>4</v>
      </c>
      <c r="I42" s="244"/>
      <c r="J42" s="69">
        <v>1</v>
      </c>
      <c r="K42" s="70">
        <v>0</v>
      </c>
      <c r="L42" s="71">
        <v>0</v>
      </c>
      <c r="M42" s="136">
        <v>0</v>
      </c>
      <c r="N42" s="124">
        <v>0</v>
      </c>
      <c r="O42" s="149">
        <v>0</v>
      </c>
      <c r="P42" s="268">
        <f t="shared" si="1"/>
        <v>-5</v>
      </c>
      <c r="Q42" s="271">
        <f t="shared" si="2"/>
        <v>17</v>
      </c>
      <c r="R42" s="104">
        <f t="shared" si="4"/>
        <v>2</v>
      </c>
      <c r="S42" s="46"/>
      <c r="T42" s="10"/>
      <c r="U42" s="63">
        <v>87</v>
      </c>
      <c r="V42" s="64">
        <v>10</v>
      </c>
      <c r="W42" s="76">
        <v>1</v>
      </c>
      <c r="X42" s="77" t="s">
        <v>89</v>
      </c>
      <c r="Y42" s="117">
        <v>14</v>
      </c>
      <c r="Z42" s="249">
        <v>1</v>
      </c>
      <c r="AA42" s="79"/>
      <c r="AB42" s="80">
        <v>0</v>
      </c>
      <c r="AC42" s="81">
        <v>0</v>
      </c>
      <c r="AD42" s="82">
        <v>0</v>
      </c>
      <c r="AE42" s="85">
        <v>0</v>
      </c>
      <c r="AF42" s="83">
        <v>0</v>
      </c>
      <c r="AG42" s="72">
        <v>0</v>
      </c>
      <c r="AH42" s="58">
        <f t="shared" si="3"/>
        <v>-1</v>
      </c>
      <c r="AI42" s="73">
        <f t="shared" si="6"/>
        <v>13</v>
      </c>
      <c r="AJ42" s="74">
        <f t="shared" si="5"/>
        <v>1</v>
      </c>
      <c r="AK42" s="84"/>
    </row>
    <row r="43" spans="1:37" ht="12" customHeight="1" x14ac:dyDescent="0.15">
      <c r="A43" s="30" ph="1">
        <v>68904</v>
      </c>
      <c r="B43" s="62">
        <v>98</v>
      </c>
      <c r="C43" s="63">
        <v>37</v>
      </c>
      <c r="D43" s="64">
        <v>5</v>
      </c>
      <c r="E43" s="65">
        <v>1</v>
      </c>
      <c r="F43" s="77" t="s">
        <v>90</v>
      </c>
      <c r="G43" s="117">
        <v>25</v>
      </c>
      <c r="H43" s="146">
        <v>0</v>
      </c>
      <c r="I43" s="68"/>
      <c r="J43" s="69">
        <v>3</v>
      </c>
      <c r="K43" s="70">
        <v>0</v>
      </c>
      <c r="L43" s="71">
        <v>0</v>
      </c>
      <c r="M43" s="69">
        <v>0</v>
      </c>
      <c r="N43" s="70">
        <v>0</v>
      </c>
      <c r="O43" s="72">
        <v>0</v>
      </c>
      <c r="P43" s="265">
        <f t="shared" si="1"/>
        <v>-3</v>
      </c>
      <c r="Q43" s="272">
        <f t="shared" si="2"/>
        <v>22</v>
      </c>
      <c r="R43" s="74">
        <f t="shared" si="4"/>
        <v>2</v>
      </c>
      <c r="S43" s="75"/>
      <c r="T43" s="10"/>
      <c r="U43" s="63">
        <v>88</v>
      </c>
      <c r="V43" s="64">
        <v>10</v>
      </c>
      <c r="W43" s="76">
        <v>1</v>
      </c>
      <c r="X43" s="77" t="s">
        <v>91</v>
      </c>
      <c r="Y43" s="117">
        <v>48</v>
      </c>
      <c r="Z43" s="249">
        <v>9</v>
      </c>
      <c r="AA43" s="79"/>
      <c r="AB43" s="80">
        <v>1</v>
      </c>
      <c r="AC43" s="81">
        <v>0</v>
      </c>
      <c r="AD43" s="82">
        <v>0</v>
      </c>
      <c r="AE43" s="69">
        <v>1</v>
      </c>
      <c r="AF43" s="83">
        <v>0</v>
      </c>
      <c r="AG43" s="72">
        <v>0</v>
      </c>
      <c r="AH43" s="58">
        <f t="shared" si="3"/>
        <v>-11</v>
      </c>
      <c r="AI43" s="73">
        <f t="shared" si="6"/>
        <v>37</v>
      </c>
      <c r="AJ43" s="74">
        <f t="shared" si="5"/>
        <v>4</v>
      </c>
      <c r="AK43" s="84">
        <v>2</v>
      </c>
    </row>
    <row r="44" spans="1:37" ht="12" customHeight="1" x14ac:dyDescent="0.15">
      <c r="A44" s="118" ph="1">
        <v>129953</v>
      </c>
      <c r="B44" s="62">
        <v>118</v>
      </c>
      <c r="C44" s="63">
        <v>38</v>
      </c>
      <c r="D44" s="140">
        <v>5</v>
      </c>
      <c r="E44" s="174">
        <v>1</v>
      </c>
      <c r="F44" s="176" t="s">
        <v>92</v>
      </c>
      <c r="G44" s="177">
        <v>13</v>
      </c>
      <c r="H44" s="248">
        <v>7</v>
      </c>
      <c r="I44" s="197"/>
      <c r="J44" s="109">
        <v>0</v>
      </c>
      <c r="K44" s="110">
        <v>0</v>
      </c>
      <c r="L44" s="111">
        <v>0</v>
      </c>
      <c r="M44" s="109">
        <v>0</v>
      </c>
      <c r="N44" s="110">
        <v>0</v>
      </c>
      <c r="O44" s="112">
        <v>0</v>
      </c>
      <c r="P44" s="267">
        <f t="shared" si="1"/>
        <v>-7</v>
      </c>
      <c r="Q44" s="273">
        <f t="shared" si="2"/>
        <v>6</v>
      </c>
      <c r="R44" s="169">
        <f t="shared" si="4"/>
        <v>1</v>
      </c>
      <c r="S44" s="198"/>
      <c r="T44" s="10"/>
      <c r="U44" s="63">
        <v>89</v>
      </c>
      <c r="V44" s="64">
        <v>10</v>
      </c>
      <c r="W44" s="76">
        <v>1</v>
      </c>
      <c r="X44" s="77" t="s">
        <v>93</v>
      </c>
      <c r="Y44" s="117">
        <v>9</v>
      </c>
      <c r="Z44" s="249">
        <v>1</v>
      </c>
      <c r="AA44" s="79"/>
      <c r="AB44" s="80">
        <v>0</v>
      </c>
      <c r="AC44" s="81">
        <v>0</v>
      </c>
      <c r="AD44" s="82">
        <v>0</v>
      </c>
      <c r="AE44" s="69">
        <v>0</v>
      </c>
      <c r="AF44" s="83">
        <v>0</v>
      </c>
      <c r="AG44" s="72">
        <v>0</v>
      </c>
      <c r="AH44" s="58">
        <f t="shared" si="3"/>
        <v>-1</v>
      </c>
      <c r="AI44" s="73">
        <f t="shared" si="6"/>
        <v>8</v>
      </c>
      <c r="AJ44" s="74">
        <f t="shared" si="5"/>
        <v>1</v>
      </c>
      <c r="AK44" s="84"/>
    </row>
    <row r="45" spans="1:37" ht="12" customHeight="1" x14ac:dyDescent="0.2">
      <c r="A45" s="30">
        <v>25268</v>
      </c>
      <c r="B45" s="62">
        <v>9</v>
      </c>
      <c r="C45" s="63">
        <v>39</v>
      </c>
      <c r="D45" s="33">
        <v>5</v>
      </c>
      <c r="E45" s="199">
        <v>2</v>
      </c>
      <c r="F45" s="200" t="s">
        <v>94</v>
      </c>
      <c r="G45" s="122">
        <v>31</v>
      </c>
      <c r="H45" s="253">
        <v>10</v>
      </c>
      <c r="I45" s="100"/>
      <c r="J45" s="126">
        <v>0</v>
      </c>
      <c r="K45" s="124">
        <v>0</v>
      </c>
      <c r="L45" s="125">
        <v>0</v>
      </c>
      <c r="M45" s="136">
        <v>1</v>
      </c>
      <c r="N45" s="124">
        <v>0</v>
      </c>
      <c r="O45" s="149">
        <v>0</v>
      </c>
      <c r="P45" s="268">
        <f t="shared" si="1"/>
        <v>-11</v>
      </c>
      <c r="Q45" s="271">
        <f t="shared" si="2"/>
        <v>20</v>
      </c>
      <c r="R45" s="60">
        <f t="shared" si="4"/>
        <v>2</v>
      </c>
      <c r="S45" s="201"/>
      <c r="T45" s="10"/>
      <c r="U45" s="63">
        <v>90</v>
      </c>
      <c r="V45" s="140">
        <v>10</v>
      </c>
      <c r="W45" s="141">
        <v>1</v>
      </c>
      <c r="X45" s="142" t="s">
        <v>95</v>
      </c>
      <c r="Y45" s="107">
        <v>20</v>
      </c>
      <c r="Z45" s="264">
        <v>5</v>
      </c>
      <c r="AA45" s="178"/>
      <c r="AB45" s="202">
        <v>0</v>
      </c>
      <c r="AC45" s="91">
        <v>0</v>
      </c>
      <c r="AD45" s="92">
        <v>0</v>
      </c>
      <c r="AE45" s="109">
        <v>0</v>
      </c>
      <c r="AF45" s="144">
        <v>0</v>
      </c>
      <c r="AG45" s="112">
        <v>0</v>
      </c>
      <c r="AH45" s="113">
        <f t="shared" si="3"/>
        <v>-5</v>
      </c>
      <c r="AI45" s="114">
        <f t="shared" si="6"/>
        <v>15</v>
      </c>
      <c r="AJ45" s="115">
        <f t="shared" si="5"/>
        <v>2</v>
      </c>
      <c r="AK45" s="182"/>
    </row>
    <row r="46" spans="1:37" ht="12" customHeight="1" x14ac:dyDescent="0.2">
      <c r="A46" s="30">
        <v>30863</v>
      </c>
      <c r="B46" s="62">
        <v>43</v>
      </c>
      <c r="C46" s="63">
        <v>40</v>
      </c>
      <c r="D46" s="64">
        <v>5</v>
      </c>
      <c r="E46" s="65">
        <v>2</v>
      </c>
      <c r="F46" s="77" t="s">
        <v>96</v>
      </c>
      <c r="G46" s="117">
        <v>21</v>
      </c>
      <c r="H46" s="203">
        <v>2</v>
      </c>
      <c r="I46" s="191"/>
      <c r="J46" s="69">
        <v>0</v>
      </c>
      <c r="K46" s="70">
        <v>0</v>
      </c>
      <c r="L46" s="71">
        <v>0</v>
      </c>
      <c r="M46" s="69">
        <v>0</v>
      </c>
      <c r="N46" s="70">
        <v>0</v>
      </c>
      <c r="O46" s="72">
        <v>0</v>
      </c>
      <c r="P46" s="265">
        <f t="shared" si="1"/>
        <v>-2</v>
      </c>
      <c r="Q46" s="272">
        <f t="shared" si="2"/>
        <v>19</v>
      </c>
      <c r="R46" s="74">
        <f t="shared" si="4"/>
        <v>2</v>
      </c>
      <c r="S46" s="189">
        <v>1</v>
      </c>
      <c r="T46" s="10"/>
      <c r="U46" s="63">
        <v>91</v>
      </c>
      <c r="V46" s="33">
        <v>11</v>
      </c>
      <c r="W46" s="147">
        <v>1</v>
      </c>
      <c r="X46" s="98" t="s">
        <v>97</v>
      </c>
      <c r="Y46" s="122">
        <v>14</v>
      </c>
      <c r="Z46" s="253">
        <v>2</v>
      </c>
      <c r="AA46" s="100"/>
      <c r="AB46" s="101">
        <v>0</v>
      </c>
      <c r="AC46" s="54">
        <v>0</v>
      </c>
      <c r="AD46" s="55">
        <v>0</v>
      </c>
      <c r="AE46" s="85">
        <v>0</v>
      </c>
      <c r="AF46" s="164">
        <v>0</v>
      </c>
      <c r="AG46" s="149">
        <v>0</v>
      </c>
      <c r="AH46" s="150">
        <f t="shared" si="3"/>
        <v>-2</v>
      </c>
      <c r="AI46" s="44">
        <f t="shared" si="6"/>
        <v>12</v>
      </c>
      <c r="AJ46" s="104">
        <f t="shared" si="5"/>
        <v>1</v>
      </c>
      <c r="AK46" s="105"/>
    </row>
    <row r="47" spans="1:37" ht="12" customHeight="1" x14ac:dyDescent="0.15">
      <c r="A47" s="30" ph="1">
        <v>57403</v>
      </c>
      <c r="B47" s="62">
        <v>86</v>
      </c>
      <c r="C47" s="63">
        <v>41</v>
      </c>
      <c r="D47" s="64">
        <v>5</v>
      </c>
      <c r="E47" s="65">
        <v>2</v>
      </c>
      <c r="F47" s="77" t="s">
        <v>98</v>
      </c>
      <c r="G47" s="117">
        <v>25</v>
      </c>
      <c r="H47" s="254">
        <v>5</v>
      </c>
      <c r="I47" s="37"/>
      <c r="J47" s="69">
        <v>0</v>
      </c>
      <c r="K47" s="70">
        <v>0</v>
      </c>
      <c r="L47" s="71">
        <v>0</v>
      </c>
      <c r="M47" s="69">
        <v>0</v>
      </c>
      <c r="N47" s="70">
        <v>0</v>
      </c>
      <c r="O47" s="72">
        <v>0</v>
      </c>
      <c r="P47" s="265">
        <f t="shared" si="1"/>
        <v>-5</v>
      </c>
      <c r="Q47" s="272">
        <f t="shared" si="2"/>
        <v>20</v>
      </c>
      <c r="R47" s="74">
        <f t="shared" si="4"/>
        <v>2</v>
      </c>
      <c r="S47" s="46"/>
      <c r="T47" s="10"/>
      <c r="U47" s="63">
        <v>92</v>
      </c>
      <c r="V47" s="64">
        <v>11</v>
      </c>
      <c r="W47" s="76">
        <v>1</v>
      </c>
      <c r="X47" s="77" t="s">
        <v>99</v>
      </c>
      <c r="Y47" s="117">
        <v>67</v>
      </c>
      <c r="Z47" s="249">
        <v>4</v>
      </c>
      <c r="AA47" s="79"/>
      <c r="AB47" s="80">
        <v>1</v>
      </c>
      <c r="AC47" s="81">
        <v>0</v>
      </c>
      <c r="AD47" s="82">
        <v>0</v>
      </c>
      <c r="AE47" s="69">
        <v>0</v>
      </c>
      <c r="AF47" s="83">
        <v>0</v>
      </c>
      <c r="AG47" s="72">
        <v>0</v>
      </c>
      <c r="AH47" s="58">
        <f t="shared" si="3"/>
        <v>-5</v>
      </c>
      <c r="AI47" s="73">
        <f t="shared" si="6"/>
        <v>62</v>
      </c>
      <c r="AJ47" s="74">
        <f t="shared" si="5"/>
        <v>6</v>
      </c>
      <c r="AK47" s="84"/>
    </row>
    <row r="48" spans="1:37" ht="12" customHeight="1" x14ac:dyDescent="0.2">
      <c r="A48" s="30">
        <v>42143</v>
      </c>
      <c r="B48" s="62">
        <v>60</v>
      </c>
      <c r="C48" s="63">
        <v>42</v>
      </c>
      <c r="D48" s="140">
        <v>5</v>
      </c>
      <c r="E48" s="174">
        <v>2</v>
      </c>
      <c r="F48" s="106" t="s">
        <v>100</v>
      </c>
      <c r="G48" s="107">
        <v>42</v>
      </c>
      <c r="H48" s="248">
        <v>16</v>
      </c>
      <c r="I48" s="108"/>
      <c r="J48" s="109">
        <v>0</v>
      </c>
      <c r="K48" s="110">
        <v>0</v>
      </c>
      <c r="L48" s="111">
        <v>0</v>
      </c>
      <c r="M48" s="109">
        <v>0</v>
      </c>
      <c r="N48" s="110">
        <v>0</v>
      </c>
      <c r="O48" s="112">
        <v>0</v>
      </c>
      <c r="P48" s="267">
        <f t="shared" si="1"/>
        <v>-16</v>
      </c>
      <c r="Q48" s="273">
        <f t="shared" si="2"/>
        <v>26</v>
      </c>
      <c r="R48" s="115">
        <f t="shared" si="4"/>
        <v>3</v>
      </c>
      <c r="S48" s="116">
        <v>1</v>
      </c>
      <c r="T48" s="10"/>
      <c r="U48" s="63">
        <v>93</v>
      </c>
      <c r="V48" s="64">
        <v>11</v>
      </c>
      <c r="W48" s="147">
        <v>1</v>
      </c>
      <c r="X48" s="98" t="s">
        <v>101</v>
      </c>
      <c r="Y48" s="122">
        <v>53</v>
      </c>
      <c r="Z48" s="253">
        <v>7</v>
      </c>
      <c r="AA48" s="100"/>
      <c r="AB48" s="101">
        <v>0</v>
      </c>
      <c r="AC48" s="171">
        <v>0</v>
      </c>
      <c r="AD48" s="172">
        <v>0</v>
      </c>
      <c r="AE48" s="136">
        <v>0</v>
      </c>
      <c r="AF48" s="164">
        <v>2</v>
      </c>
      <c r="AG48" s="149">
        <v>0</v>
      </c>
      <c r="AH48" s="58">
        <f t="shared" si="3"/>
        <v>-9</v>
      </c>
      <c r="AI48" s="44">
        <f t="shared" si="6"/>
        <v>44</v>
      </c>
      <c r="AJ48" s="104">
        <f>ROUND(AI48/10,0)</f>
        <v>4</v>
      </c>
      <c r="AK48" s="105">
        <v>1</v>
      </c>
    </row>
    <row r="49" spans="1:40" ht="12" customHeight="1" x14ac:dyDescent="0.2">
      <c r="A49" s="30">
        <v>53286</v>
      </c>
      <c r="B49" s="62">
        <v>77</v>
      </c>
      <c r="C49" s="63">
        <v>43</v>
      </c>
      <c r="D49" s="33">
        <v>6</v>
      </c>
      <c r="E49" s="34">
        <v>1</v>
      </c>
      <c r="F49" s="98" t="s">
        <v>102</v>
      </c>
      <c r="G49" s="122">
        <v>31</v>
      </c>
      <c r="H49" s="196">
        <v>8</v>
      </c>
      <c r="I49" s="191"/>
      <c r="J49" s="136">
        <v>0</v>
      </c>
      <c r="K49" s="124">
        <v>0</v>
      </c>
      <c r="L49" s="125">
        <v>0</v>
      </c>
      <c r="M49" s="136">
        <v>0</v>
      </c>
      <c r="N49" s="124">
        <v>0</v>
      </c>
      <c r="O49" s="149">
        <v>0</v>
      </c>
      <c r="P49" s="268">
        <f t="shared" si="1"/>
        <v>-8</v>
      </c>
      <c r="Q49" s="271">
        <f t="shared" si="2"/>
        <v>23</v>
      </c>
      <c r="R49" s="104">
        <f t="shared" si="4"/>
        <v>2</v>
      </c>
      <c r="S49" s="130">
        <v>1</v>
      </c>
      <c r="T49" s="10"/>
      <c r="U49" s="63">
        <v>94</v>
      </c>
      <c r="V49" s="64">
        <v>11</v>
      </c>
      <c r="W49" s="76">
        <v>1</v>
      </c>
      <c r="X49" s="77" t="s">
        <v>103</v>
      </c>
      <c r="Y49" s="117">
        <v>23</v>
      </c>
      <c r="Z49" s="249">
        <v>3</v>
      </c>
      <c r="AA49" s="79"/>
      <c r="AB49" s="80">
        <v>0</v>
      </c>
      <c r="AC49" s="81">
        <v>0</v>
      </c>
      <c r="AD49" s="82">
        <v>0</v>
      </c>
      <c r="AE49" s="85">
        <v>0</v>
      </c>
      <c r="AF49" s="148">
        <v>0</v>
      </c>
      <c r="AG49" s="72">
        <v>0</v>
      </c>
      <c r="AH49" s="58">
        <f t="shared" si="3"/>
        <v>-3</v>
      </c>
      <c r="AI49" s="73">
        <f t="shared" si="6"/>
        <v>20</v>
      </c>
      <c r="AJ49" s="74">
        <f t="shared" si="5"/>
        <v>2</v>
      </c>
      <c r="AK49" s="84"/>
    </row>
    <row r="50" spans="1:40" ht="12" customHeight="1" x14ac:dyDescent="0.15">
      <c r="A50" s="118" ph="1">
        <v>102597</v>
      </c>
      <c r="B50" s="62">
        <v>105</v>
      </c>
      <c r="C50" s="63">
        <v>44</v>
      </c>
      <c r="D50" s="64">
        <v>6</v>
      </c>
      <c r="E50" s="65">
        <v>1</v>
      </c>
      <c r="F50" s="77" t="s">
        <v>104</v>
      </c>
      <c r="G50" s="117">
        <v>27</v>
      </c>
      <c r="H50" s="135">
        <v>14</v>
      </c>
      <c r="I50" s="68"/>
      <c r="J50" s="69">
        <v>0</v>
      </c>
      <c r="K50" s="70">
        <v>1</v>
      </c>
      <c r="L50" s="71">
        <v>0</v>
      </c>
      <c r="M50" s="69">
        <v>0</v>
      </c>
      <c r="N50" s="70">
        <v>1</v>
      </c>
      <c r="O50" s="72">
        <v>0</v>
      </c>
      <c r="P50" s="265">
        <f t="shared" si="1"/>
        <v>-16</v>
      </c>
      <c r="Q50" s="272">
        <f t="shared" si="2"/>
        <v>11</v>
      </c>
      <c r="R50" s="74">
        <f t="shared" si="4"/>
        <v>1</v>
      </c>
      <c r="S50" s="75"/>
      <c r="T50" s="10"/>
      <c r="U50" s="63">
        <v>95</v>
      </c>
      <c r="V50" s="64">
        <v>11</v>
      </c>
      <c r="W50" s="76">
        <v>1</v>
      </c>
      <c r="X50" s="142" t="s">
        <v>105</v>
      </c>
      <c r="Y50" s="107">
        <v>38</v>
      </c>
      <c r="Z50" s="248">
        <v>17</v>
      </c>
      <c r="AA50" s="108"/>
      <c r="AB50" s="109">
        <v>0</v>
      </c>
      <c r="AC50" s="110">
        <v>0</v>
      </c>
      <c r="AD50" s="143">
        <v>0</v>
      </c>
      <c r="AE50" s="109">
        <v>0</v>
      </c>
      <c r="AF50" s="144">
        <v>0</v>
      </c>
      <c r="AG50" s="112">
        <v>0</v>
      </c>
      <c r="AH50" s="113">
        <f t="shared" si="3"/>
        <v>-17</v>
      </c>
      <c r="AI50" s="114">
        <f t="shared" si="6"/>
        <v>21</v>
      </c>
      <c r="AJ50" s="115">
        <f t="shared" si="5"/>
        <v>2</v>
      </c>
      <c r="AK50" s="145">
        <v>1</v>
      </c>
    </row>
    <row r="51" spans="1:40" ht="12" customHeight="1" x14ac:dyDescent="0.15">
      <c r="A51" s="118" ph="1">
        <v>107656</v>
      </c>
      <c r="B51" s="62">
        <v>107</v>
      </c>
      <c r="C51" s="63">
        <v>45</v>
      </c>
      <c r="D51" s="64">
        <v>6</v>
      </c>
      <c r="E51" s="65">
        <v>1</v>
      </c>
      <c r="F51" s="77" t="s">
        <v>106</v>
      </c>
      <c r="G51" s="117">
        <v>32</v>
      </c>
      <c r="H51" s="135">
        <v>1</v>
      </c>
      <c r="I51" s="68"/>
      <c r="J51" s="69">
        <v>0</v>
      </c>
      <c r="K51" s="70">
        <v>0</v>
      </c>
      <c r="L51" s="71">
        <v>0</v>
      </c>
      <c r="M51" s="69">
        <v>1</v>
      </c>
      <c r="N51" s="70">
        <v>0</v>
      </c>
      <c r="O51" s="72">
        <v>0</v>
      </c>
      <c r="P51" s="265">
        <f t="shared" si="1"/>
        <v>-2</v>
      </c>
      <c r="Q51" s="272">
        <f t="shared" si="2"/>
        <v>30</v>
      </c>
      <c r="R51" s="74">
        <f t="shared" si="4"/>
        <v>3</v>
      </c>
      <c r="S51" s="75"/>
      <c r="T51" s="10"/>
      <c r="U51" s="63">
        <v>96</v>
      </c>
      <c r="V51" s="48">
        <v>12</v>
      </c>
      <c r="W51" s="49">
        <v>1</v>
      </c>
      <c r="X51" s="50" t="s">
        <v>107</v>
      </c>
      <c r="Y51" s="187">
        <v>12</v>
      </c>
      <c r="Z51" s="253">
        <v>0</v>
      </c>
      <c r="AA51" s="100"/>
      <c r="AB51" s="80">
        <v>0</v>
      </c>
      <c r="AC51" s="81">
        <v>0</v>
      </c>
      <c r="AD51" s="82">
        <v>0</v>
      </c>
      <c r="AE51" s="41">
        <v>0</v>
      </c>
      <c r="AF51" s="57">
        <v>0</v>
      </c>
      <c r="AG51" s="43">
        <v>0</v>
      </c>
      <c r="AH51" s="150">
        <f t="shared" si="3"/>
        <v>0</v>
      </c>
      <c r="AI51" s="44">
        <f t="shared" si="6"/>
        <v>12</v>
      </c>
      <c r="AJ51" s="74">
        <f t="shared" si="5"/>
        <v>1</v>
      </c>
      <c r="AK51" s="105"/>
    </row>
    <row r="52" spans="1:40" ht="12" customHeight="1" x14ac:dyDescent="0.15">
      <c r="A52" s="118" ph="1">
        <v>108715</v>
      </c>
      <c r="B52" s="62">
        <v>109</v>
      </c>
      <c r="C52" s="63">
        <v>46</v>
      </c>
      <c r="D52" s="64">
        <v>6</v>
      </c>
      <c r="E52" s="65">
        <v>1</v>
      </c>
      <c r="F52" s="77" t="s">
        <v>108</v>
      </c>
      <c r="G52" s="117">
        <v>16</v>
      </c>
      <c r="H52" s="247">
        <v>0</v>
      </c>
      <c r="I52" s="37"/>
      <c r="J52" s="69">
        <v>0</v>
      </c>
      <c r="K52" s="70">
        <v>0</v>
      </c>
      <c r="L52" s="71">
        <v>0</v>
      </c>
      <c r="M52" s="69">
        <v>1</v>
      </c>
      <c r="N52" s="70">
        <v>0</v>
      </c>
      <c r="O52" s="72">
        <v>0</v>
      </c>
      <c r="P52" s="265">
        <f t="shared" si="1"/>
        <v>-1</v>
      </c>
      <c r="Q52" s="272">
        <f t="shared" si="2"/>
        <v>15</v>
      </c>
      <c r="R52" s="74">
        <f t="shared" si="4"/>
        <v>2</v>
      </c>
      <c r="S52" s="46"/>
      <c r="T52" s="10"/>
      <c r="U52" s="63">
        <v>97</v>
      </c>
      <c r="V52" s="64">
        <v>12</v>
      </c>
      <c r="W52" s="147">
        <v>1</v>
      </c>
      <c r="X52" s="98" t="s">
        <v>109</v>
      </c>
      <c r="Y52" s="122">
        <v>4</v>
      </c>
      <c r="Z52" s="253">
        <v>0</v>
      </c>
      <c r="AA52" s="100"/>
      <c r="AB52" s="101">
        <v>0</v>
      </c>
      <c r="AC52" s="171">
        <v>0</v>
      </c>
      <c r="AD52" s="172">
        <v>0</v>
      </c>
      <c r="AE52" s="136">
        <v>0</v>
      </c>
      <c r="AF52" s="164">
        <v>0</v>
      </c>
      <c r="AG52" s="149">
        <v>0</v>
      </c>
      <c r="AH52" s="58">
        <f t="shared" si="3"/>
        <v>0</v>
      </c>
      <c r="AI52" s="44">
        <f t="shared" si="6"/>
        <v>4</v>
      </c>
      <c r="AJ52" s="74">
        <v>1</v>
      </c>
      <c r="AK52" s="105"/>
    </row>
    <row r="53" spans="1:40" ht="12" customHeight="1" x14ac:dyDescent="0.2">
      <c r="A53" s="30">
        <v>25350</v>
      </c>
      <c r="B53" s="62">
        <v>28</v>
      </c>
      <c r="C53" s="63">
        <v>47</v>
      </c>
      <c r="D53" s="64">
        <v>6</v>
      </c>
      <c r="E53" s="65">
        <v>1</v>
      </c>
      <c r="F53" s="77" t="s">
        <v>110</v>
      </c>
      <c r="G53" s="117">
        <v>20</v>
      </c>
      <c r="H53" s="249">
        <v>5</v>
      </c>
      <c r="I53" s="79"/>
      <c r="J53" s="85">
        <v>0</v>
      </c>
      <c r="K53" s="70">
        <v>0</v>
      </c>
      <c r="L53" s="161">
        <v>0</v>
      </c>
      <c r="M53" s="69">
        <v>0</v>
      </c>
      <c r="N53" s="70">
        <v>0</v>
      </c>
      <c r="O53" s="72">
        <v>0</v>
      </c>
      <c r="P53" s="265">
        <f t="shared" si="1"/>
        <v>-5</v>
      </c>
      <c r="Q53" s="272">
        <f t="shared" si="2"/>
        <v>15</v>
      </c>
      <c r="R53" s="74">
        <f t="shared" si="4"/>
        <v>2</v>
      </c>
      <c r="S53" s="183"/>
      <c r="T53" s="10"/>
      <c r="U53" s="63">
        <v>98</v>
      </c>
      <c r="V53" s="64">
        <v>12</v>
      </c>
      <c r="W53" s="76">
        <v>1</v>
      </c>
      <c r="X53" s="77" t="s">
        <v>111</v>
      </c>
      <c r="Y53" s="117">
        <v>14</v>
      </c>
      <c r="Z53" s="249">
        <v>2</v>
      </c>
      <c r="AA53" s="79"/>
      <c r="AB53" s="80">
        <v>0</v>
      </c>
      <c r="AC53" s="81">
        <v>0</v>
      </c>
      <c r="AD53" s="82">
        <v>0</v>
      </c>
      <c r="AE53" s="69">
        <v>2</v>
      </c>
      <c r="AF53" s="83">
        <v>0</v>
      </c>
      <c r="AG53" s="72">
        <v>0</v>
      </c>
      <c r="AH53" s="58">
        <f t="shared" si="3"/>
        <v>-4</v>
      </c>
      <c r="AI53" s="73">
        <f t="shared" si="6"/>
        <v>10</v>
      </c>
      <c r="AJ53" s="74">
        <f t="shared" si="5"/>
        <v>1</v>
      </c>
      <c r="AK53" s="84"/>
    </row>
    <row r="54" spans="1:40" ht="12" customHeight="1" x14ac:dyDescent="0.2">
      <c r="A54" s="30">
        <v>25430</v>
      </c>
      <c r="B54" s="62">
        <v>40</v>
      </c>
      <c r="C54" s="63">
        <v>48</v>
      </c>
      <c r="D54" s="64">
        <v>6</v>
      </c>
      <c r="E54" s="199">
        <v>1</v>
      </c>
      <c r="F54" s="200" t="s">
        <v>112</v>
      </c>
      <c r="G54" s="122">
        <v>22</v>
      </c>
      <c r="H54" s="251">
        <v>2</v>
      </c>
      <c r="I54" s="191"/>
      <c r="J54" s="136">
        <v>0</v>
      </c>
      <c r="K54" s="124">
        <v>0</v>
      </c>
      <c r="L54" s="125">
        <v>0</v>
      </c>
      <c r="M54" s="126">
        <v>0</v>
      </c>
      <c r="N54" s="124">
        <v>0</v>
      </c>
      <c r="O54" s="149">
        <v>0</v>
      </c>
      <c r="P54" s="265">
        <f t="shared" si="1"/>
        <v>-2</v>
      </c>
      <c r="Q54" s="271">
        <f t="shared" si="2"/>
        <v>20</v>
      </c>
      <c r="R54" s="104">
        <f t="shared" si="4"/>
        <v>2</v>
      </c>
      <c r="S54" s="189">
        <v>1</v>
      </c>
      <c r="T54" s="10"/>
      <c r="U54" s="63">
        <v>99</v>
      </c>
      <c r="V54" s="140">
        <v>12</v>
      </c>
      <c r="W54" s="141">
        <v>1</v>
      </c>
      <c r="X54" s="176" t="s">
        <v>113</v>
      </c>
      <c r="Y54" s="177">
        <v>7</v>
      </c>
      <c r="Z54" s="264">
        <v>0</v>
      </c>
      <c r="AA54" s="178"/>
      <c r="AB54" s="179">
        <v>0</v>
      </c>
      <c r="AC54" s="180">
        <v>0</v>
      </c>
      <c r="AD54" s="181">
        <v>0</v>
      </c>
      <c r="AE54" s="109">
        <v>0</v>
      </c>
      <c r="AF54" s="144">
        <v>0</v>
      </c>
      <c r="AG54" s="112">
        <v>0</v>
      </c>
      <c r="AH54" s="58">
        <f t="shared" si="3"/>
        <v>0</v>
      </c>
      <c r="AI54" s="114">
        <f t="shared" si="6"/>
        <v>7</v>
      </c>
      <c r="AJ54" s="169">
        <f t="shared" si="5"/>
        <v>1</v>
      </c>
      <c r="AK54" s="182"/>
    </row>
    <row r="55" spans="1:40" ht="12" customHeight="1" thickBot="1" x14ac:dyDescent="0.25">
      <c r="A55" s="30">
        <v>43186</v>
      </c>
      <c r="B55" s="62">
        <v>61</v>
      </c>
      <c r="C55" s="63">
        <v>49</v>
      </c>
      <c r="D55" s="140">
        <v>6</v>
      </c>
      <c r="E55" s="174">
        <v>1</v>
      </c>
      <c r="F55" s="204" t="s">
        <v>114</v>
      </c>
      <c r="G55" s="177">
        <v>42</v>
      </c>
      <c r="H55" s="255">
        <v>0</v>
      </c>
      <c r="I55" s="197"/>
      <c r="J55" s="109">
        <v>0</v>
      </c>
      <c r="K55" s="110">
        <v>0</v>
      </c>
      <c r="L55" s="111">
        <v>0</v>
      </c>
      <c r="M55" s="109">
        <v>0</v>
      </c>
      <c r="N55" s="110">
        <v>0</v>
      </c>
      <c r="O55" s="112">
        <v>0</v>
      </c>
      <c r="P55" s="267">
        <f t="shared" si="1"/>
        <v>0</v>
      </c>
      <c r="Q55" s="273">
        <f t="shared" si="2"/>
        <v>42</v>
      </c>
      <c r="R55" s="205">
        <f t="shared" si="4"/>
        <v>4</v>
      </c>
      <c r="S55" s="206">
        <v>1</v>
      </c>
      <c r="T55" s="10"/>
      <c r="U55" s="63">
        <v>100</v>
      </c>
      <c r="V55" s="288" t="s">
        <v>115</v>
      </c>
      <c r="W55" s="289"/>
      <c r="X55" s="290"/>
      <c r="Y55" s="207">
        <f>SUM(G7:G55,Y7:Y54)</f>
        <v>2510</v>
      </c>
      <c r="Z55" s="208">
        <f>SUM(Z7:Z54,H7:H55)</f>
        <v>326</v>
      </c>
      <c r="AA55" s="208">
        <f>SUM(AA7:AA54,I7:I55)</f>
        <v>2</v>
      </c>
      <c r="AB55" s="209">
        <f t="shared" ref="AB55:AJ55" si="7">SUM(J7:J55,AB7:AB54)</f>
        <v>76</v>
      </c>
      <c r="AC55" s="210">
        <f t="shared" si="7"/>
        <v>5</v>
      </c>
      <c r="AD55" s="211">
        <f t="shared" si="7"/>
        <v>0</v>
      </c>
      <c r="AE55" s="209">
        <f t="shared" si="7"/>
        <v>111</v>
      </c>
      <c r="AF55" s="212">
        <f t="shared" si="7"/>
        <v>7</v>
      </c>
      <c r="AG55" s="211">
        <f t="shared" si="7"/>
        <v>2</v>
      </c>
      <c r="AH55" s="213">
        <f t="shared" si="7"/>
        <v>-525</v>
      </c>
      <c r="AI55" s="214">
        <f t="shared" si="7"/>
        <v>1985</v>
      </c>
      <c r="AJ55" s="215">
        <f t="shared" si="7"/>
        <v>211</v>
      </c>
      <c r="AK55" s="216">
        <f>SUM(AK7:AK54,S7:S55)</f>
        <v>20</v>
      </c>
    </row>
    <row r="56" spans="1:40" ht="9" customHeight="1" x14ac:dyDescent="0.2">
      <c r="A56" s="30">
        <v>50564</v>
      </c>
      <c r="B56" s="62">
        <v>73</v>
      </c>
      <c r="C56" s="63">
        <v>50</v>
      </c>
      <c r="E56" s="217"/>
      <c r="F56" s="218"/>
      <c r="G56" s="219"/>
      <c r="H56" s="219"/>
      <c r="I56" s="219"/>
      <c r="J56" s="220"/>
      <c r="K56" s="221"/>
      <c r="L56" s="4"/>
      <c r="M56" s="222"/>
      <c r="N56" s="221"/>
      <c r="O56" s="221"/>
      <c r="P56" s="266"/>
      <c r="Q56" s="278"/>
      <c r="R56" s="223"/>
      <c r="S56" s="219"/>
      <c r="T56" s="10"/>
      <c r="U56" s="63">
        <v>101</v>
      </c>
      <c r="V56" s="224"/>
      <c r="W56" s="224"/>
      <c r="X56" s="224"/>
      <c r="Y56" s="225"/>
      <c r="Z56" s="226"/>
      <c r="AA56" s="226"/>
      <c r="AB56" s="227"/>
      <c r="AC56" s="166"/>
      <c r="AD56" s="166"/>
      <c r="AE56" s="227"/>
      <c r="AF56" s="227"/>
      <c r="AG56" s="166"/>
      <c r="AH56" s="228"/>
      <c r="AI56" s="225"/>
      <c r="AJ56" s="229"/>
      <c r="AK56" s="229"/>
    </row>
    <row r="57" spans="1:40" ht="12" customHeight="1" x14ac:dyDescent="0.2">
      <c r="A57" s="30"/>
      <c r="B57" s="62"/>
      <c r="C57" s="230"/>
      <c r="D57" s="294" t="s">
        <v>123</v>
      </c>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row>
    <row r="58" spans="1:40" ht="12" customHeight="1" x14ac:dyDescent="0.2">
      <c r="A58" s="30"/>
      <c r="B58" s="62"/>
      <c r="C58" s="230"/>
      <c r="D58" s="294" t="s">
        <v>121</v>
      </c>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row>
    <row r="59" spans="1:40" ht="9" customHeight="1" x14ac:dyDescent="0.2">
      <c r="A59" s="30"/>
      <c r="B59" s="62"/>
      <c r="C59" s="23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row>
    <row r="60" spans="1:40" ht="24.95" customHeight="1" x14ac:dyDescent="0.2">
      <c r="A60" s="30">
        <v>25258</v>
      </c>
      <c r="B60" s="62">
        <v>4</v>
      </c>
      <c r="C60" s="230"/>
      <c r="D60" s="291" t="s">
        <v>116</v>
      </c>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row>
    <row r="61" spans="1:40" ht="24.95" customHeight="1" x14ac:dyDescent="0.2">
      <c r="A61" s="30"/>
      <c r="B61" s="62"/>
      <c r="C61" s="230"/>
      <c r="D61" s="292" t="s">
        <v>117</v>
      </c>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row>
    <row r="62" spans="1:40" ht="15" customHeight="1" x14ac:dyDescent="0.2">
      <c r="A62" s="30"/>
      <c r="B62" s="62"/>
      <c r="C62" s="230"/>
      <c r="D62" s="232" t="s">
        <v>118</v>
      </c>
      <c r="E62" s="233"/>
      <c r="F62" s="233"/>
      <c r="G62" s="233"/>
      <c r="H62" s="233"/>
      <c r="I62" s="233"/>
      <c r="J62" s="233"/>
      <c r="K62" s="233"/>
      <c r="L62" s="233"/>
      <c r="M62" s="233"/>
      <c r="N62" s="233"/>
      <c r="O62" s="233"/>
      <c r="P62" s="269"/>
      <c r="Q62" s="269"/>
      <c r="R62" s="233"/>
      <c r="S62" s="233"/>
      <c r="T62" s="231"/>
      <c r="U62" s="231"/>
      <c r="AG62" s="293"/>
      <c r="AH62" s="293"/>
      <c r="AI62" s="293"/>
      <c r="AJ62" s="293"/>
      <c r="AK62" s="293"/>
      <c r="AM62" s="232"/>
      <c r="AN62" s="236"/>
    </row>
    <row r="63" spans="1:40" ht="24.95" customHeight="1" x14ac:dyDescent="0.15">
      <c r="A63" s="30" ph="1">
        <v>59967</v>
      </c>
      <c r="B63" s="62">
        <v>91</v>
      </c>
      <c r="C63" s="3"/>
      <c r="D63" s="291" t="s">
        <v>120</v>
      </c>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M63" s="232"/>
      <c r="AN63" s="2"/>
    </row>
    <row r="64" spans="1:40" ht="25.5" customHeight="1" x14ac:dyDescent="0.15">
      <c r="A64" s="30" ph="1"/>
      <c r="B64" s="62"/>
      <c r="C64" s="3"/>
      <c r="T64" s="233"/>
      <c r="U64" s="233"/>
      <c r="AM64" s="232"/>
      <c r="AN64" s="2"/>
    </row>
    <row r="65" spans="1:44" ht="25.5" customHeight="1" x14ac:dyDescent="0.15">
      <c r="A65" s="30" ph="1"/>
      <c r="B65" s="62"/>
      <c r="C65" s="3"/>
      <c r="T65" s="239"/>
      <c r="U65" s="239"/>
      <c r="AM65" s="232"/>
      <c r="AN65" s="2"/>
    </row>
    <row r="66" spans="1:44" s="2" customFormat="1" ht="12" customHeight="1" x14ac:dyDescent="0.2">
      <c r="A66" s="30">
        <v>49587</v>
      </c>
      <c r="B66" s="62">
        <v>69</v>
      </c>
      <c r="G66" s="234"/>
      <c r="H66" s="234"/>
      <c r="I66" s="234"/>
      <c r="J66" s="237"/>
      <c r="K66" s="234"/>
      <c r="L66" s="1"/>
      <c r="M66" s="235"/>
      <c r="N66" s="234"/>
      <c r="O66" s="234"/>
      <c r="P66" s="270"/>
      <c r="Q66" s="234"/>
      <c r="R66" s="11"/>
      <c r="S66" s="234"/>
      <c r="T66" s="3"/>
      <c r="W66" s="1"/>
      <c r="Y66" s="234"/>
      <c r="Z66" s="234"/>
      <c r="AA66" s="234"/>
      <c r="AB66" s="235"/>
      <c r="AC66" s="234"/>
      <c r="AD66" s="234"/>
      <c r="AE66" s="1"/>
      <c r="AF66" s="1"/>
      <c r="AG66" s="1"/>
      <c r="AH66" s="9"/>
      <c r="AI66" s="238"/>
      <c r="AJ66" s="11"/>
      <c r="AK66" s="234"/>
      <c r="AL66" s="3"/>
      <c r="AM66" s="3"/>
      <c r="AN66" s="3"/>
      <c r="AO66" s="3"/>
      <c r="AP66" s="3"/>
      <c r="AQ66" s="3"/>
      <c r="AR66" s="3"/>
    </row>
    <row r="67" spans="1:44" s="2" customFormat="1" ht="12" customHeight="1" x14ac:dyDescent="0.2">
      <c r="A67" s="30">
        <v>49720</v>
      </c>
      <c r="B67" s="62">
        <v>70</v>
      </c>
      <c r="G67" s="234"/>
      <c r="H67" s="234"/>
      <c r="I67" s="234"/>
      <c r="J67" s="237"/>
      <c r="K67" s="234"/>
      <c r="L67" s="1"/>
      <c r="M67" s="235"/>
      <c r="N67" s="234"/>
      <c r="O67" s="234"/>
      <c r="P67" s="270"/>
      <c r="Q67" s="234"/>
      <c r="R67" s="11"/>
      <c r="S67" s="234"/>
      <c r="T67" s="3"/>
      <c r="W67" s="1"/>
      <c r="Y67" s="234"/>
      <c r="Z67" s="234"/>
      <c r="AA67" s="234"/>
      <c r="AB67" s="235"/>
      <c r="AC67" s="234"/>
      <c r="AD67" s="234"/>
      <c r="AE67" s="1"/>
      <c r="AF67" s="1"/>
      <c r="AG67" s="1"/>
      <c r="AH67" s="9"/>
      <c r="AI67" s="238"/>
      <c r="AJ67" s="11"/>
      <c r="AK67" s="234"/>
      <c r="AL67" s="3"/>
      <c r="AM67" s="3"/>
      <c r="AN67" s="3"/>
      <c r="AO67" s="3"/>
      <c r="AP67" s="3"/>
      <c r="AQ67" s="3"/>
      <c r="AR67" s="3"/>
    </row>
    <row r="68" spans="1:44" s="2" customFormat="1" ht="12" customHeight="1" x14ac:dyDescent="0.2">
      <c r="A68" s="30">
        <v>52587</v>
      </c>
      <c r="B68" s="62">
        <v>75</v>
      </c>
      <c r="G68" s="234"/>
      <c r="H68" s="234"/>
      <c r="I68" s="234"/>
      <c r="J68" s="237"/>
      <c r="K68" s="234"/>
      <c r="L68" s="1"/>
      <c r="M68" s="235"/>
      <c r="N68" s="234"/>
      <c r="O68" s="234"/>
      <c r="P68" s="270"/>
      <c r="Q68" s="234"/>
      <c r="R68" s="11"/>
      <c r="S68" s="234"/>
      <c r="T68" s="3"/>
      <c r="W68" s="1"/>
      <c r="Y68" s="234"/>
      <c r="Z68" s="234"/>
      <c r="AA68" s="234"/>
      <c r="AB68" s="235"/>
      <c r="AC68" s="234"/>
      <c r="AD68" s="234"/>
      <c r="AE68" s="1"/>
      <c r="AF68" s="1"/>
      <c r="AG68" s="1"/>
      <c r="AH68" s="9"/>
      <c r="AI68" s="238"/>
      <c r="AJ68" s="11"/>
      <c r="AK68" s="234"/>
      <c r="AL68" s="3"/>
      <c r="AM68" s="3"/>
      <c r="AN68" s="3"/>
      <c r="AO68" s="3"/>
      <c r="AP68" s="3"/>
      <c r="AQ68" s="3"/>
      <c r="AR68" s="3"/>
    </row>
    <row r="69" spans="1:44" s="2" customFormat="1" ht="12" customHeight="1" x14ac:dyDescent="0.15">
      <c r="A69" s="30" ph="1">
        <v>58597</v>
      </c>
      <c r="B69" s="62">
        <v>90</v>
      </c>
      <c r="G69" s="234"/>
      <c r="H69" s="234"/>
      <c r="I69" s="234"/>
      <c r="J69" s="237"/>
      <c r="K69" s="234"/>
      <c r="L69" s="1"/>
      <c r="M69" s="235"/>
      <c r="N69" s="234"/>
      <c r="O69" s="234"/>
      <c r="P69" s="270"/>
      <c r="Q69" s="234"/>
      <c r="R69" s="11"/>
      <c r="S69" s="234"/>
      <c r="T69" s="3"/>
      <c r="W69" s="1"/>
      <c r="Y69" s="234"/>
      <c r="Z69" s="234"/>
      <c r="AA69" s="234"/>
      <c r="AB69" s="235"/>
      <c r="AC69" s="234"/>
      <c r="AD69" s="234"/>
      <c r="AE69" s="1"/>
      <c r="AF69" s="1"/>
      <c r="AG69" s="1"/>
      <c r="AH69" s="9"/>
      <c r="AI69" s="238"/>
      <c r="AJ69" s="11"/>
      <c r="AK69" s="234"/>
      <c r="AL69" s="3"/>
      <c r="AM69" s="3"/>
      <c r="AN69" s="3"/>
      <c r="AO69" s="3"/>
      <c r="AP69" s="3"/>
      <c r="AQ69" s="3"/>
      <c r="AR69" s="3"/>
    </row>
    <row r="70" spans="1:44" s="2" customFormat="1" ht="12" customHeight="1" x14ac:dyDescent="0.2">
      <c r="A70" s="30">
        <v>25375</v>
      </c>
      <c r="B70" s="62">
        <v>30</v>
      </c>
      <c r="G70" s="234"/>
      <c r="H70" s="234"/>
      <c r="I70" s="234"/>
      <c r="J70" s="237"/>
      <c r="K70" s="234"/>
      <c r="L70" s="1"/>
      <c r="M70" s="235"/>
      <c r="N70" s="234"/>
      <c r="O70" s="234"/>
      <c r="P70" s="270"/>
      <c r="Q70" s="234"/>
      <c r="R70" s="11"/>
      <c r="S70" s="234"/>
      <c r="T70" s="3"/>
      <c r="W70" s="1"/>
      <c r="Y70" s="234"/>
      <c r="Z70" s="234"/>
      <c r="AA70" s="234"/>
      <c r="AB70" s="235"/>
      <c r="AC70" s="234"/>
      <c r="AD70" s="234"/>
      <c r="AE70" s="1"/>
      <c r="AF70" s="1"/>
      <c r="AG70" s="1"/>
      <c r="AH70" s="9"/>
      <c r="AI70" s="238"/>
      <c r="AJ70" s="11"/>
      <c r="AK70" s="234"/>
      <c r="AL70" s="3"/>
      <c r="AM70" s="3"/>
      <c r="AN70" s="3"/>
      <c r="AO70" s="3"/>
      <c r="AP70" s="3"/>
      <c r="AQ70" s="3"/>
      <c r="AR70" s="3"/>
    </row>
    <row r="71" spans="1:44" s="2" customFormat="1" ht="12" customHeight="1" x14ac:dyDescent="0.2">
      <c r="A71" s="30">
        <v>50406</v>
      </c>
      <c r="B71" s="62">
        <v>71</v>
      </c>
      <c r="G71" s="234"/>
      <c r="H71" s="234"/>
      <c r="I71" s="234"/>
      <c r="J71" s="237"/>
      <c r="K71" s="234"/>
      <c r="L71" s="1"/>
      <c r="M71" s="235"/>
      <c r="N71" s="234"/>
      <c r="O71" s="234"/>
      <c r="P71" s="270"/>
      <c r="Q71" s="234"/>
      <c r="R71" s="11"/>
      <c r="S71" s="234"/>
      <c r="T71" s="3"/>
      <c r="W71" s="1"/>
      <c r="Y71" s="234"/>
      <c r="Z71" s="234"/>
      <c r="AA71" s="234"/>
      <c r="AB71" s="235"/>
      <c r="AC71" s="234"/>
      <c r="AD71" s="234"/>
      <c r="AE71" s="1"/>
      <c r="AF71" s="1"/>
      <c r="AG71" s="1"/>
      <c r="AH71" s="9"/>
      <c r="AI71" s="238"/>
      <c r="AJ71" s="11"/>
      <c r="AK71" s="234"/>
      <c r="AL71" s="3"/>
      <c r="AM71" s="3"/>
      <c r="AN71" s="3"/>
      <c r="AO71" s="3"/>
      <c r="AP71" s="3"/>
      <c r="AQ71" s="3"/>
      <c r="AR71" s="3"/>
    </row>
    <row r="72" spans="1:44" s="2" customFormat="1" ht="12" customHeight="1" x14ac:dyDescent="0.15">
      <c r="A72" s="30" ph="1">
        <v>57790</v>
      </c>
      <c r="B72" s="62">
        <v>88</v>
      </c>
      <c r="G72" s="234"/>
      <c r="H72" s="234"/>
      <c r="I72" s="234"/>
      <c r="J72" s="237"/>
      <c r="K72" s="234"/>
      <c r="L72" s="1"/>
      <c r="M72" s="235"/>
      <c r="N72" s="234"/>
      <c r="O72" s="234"/>
      <c r="P72" s="270"/>
      <c r="Q72" s="234"/>
      <c r="R72" s="11"/>
      <c r="S72" s="234"/>
      <c r="T72" s="3"/>
      <c r="W72" s="1"/>
      <c r="Y72" s="234"/>
      <c r="Z72" s="234"/>
      <c r="AA72" s="234"/>
      <c r="AB72" s="235"/>
      <c r="AC72" s="234"/>
      <c r="AD72" s="234"/>
      <c r="AE72" s="1"/>
      <c r="AF72" s="1"/>
      <c r="AG72" s="1"/>
      <c r="AH72" s="9"/>
      <c r="AI72" s="238"/>
      <c r="AJ72" s="11"/>
      <c r="AK72" s="234"/>
      <c r="AL72" s="3"/>
      <c r="AM72" s="3"/>
      <c r="AN72" s="3"/>
      <c r="AO72" s="3"/>
      <c r="AP72" s="3"/>
      <c r="AQ72" s="3"/>
      <c r="AR72" s="3"/>
    </row>
    <row r="73" spans="1:44" s="2" customFormat="1" ht="12" customHeight="1" x14ac:dyDescent="0.15">
      <c r="A73" s="118" ph="1">
        <v>102599</v>
      </c>
      <c r="B73" s="62">
        <v>106</v>
      </c>
      <c r="G73" s="234"/>
      <c r="H73" s="234"/>
      <c r="I73" s="234"/>
      <c r="J73" s="237"/>
      <c r="K73" s="234"/>
      <c r="L73" s="1"/>
      <c r="M73" s="235"/>
      <c r="N73" s="234"/>
      <c r="O73" s="234"/>
      <c r="P73" s="270"/>
      <c r="Q73" s="234"/>
      <c r="R73" s="11"/>
      <c r="S73" s="234"/>
      <c r="T73" s="3"/>
      <c r="W73" s="1"/>
      <c r="Y73" s="234"/>
      <c r="Z73" s="234"/>
      <c r="AA73" s="234"/>
      <c r="AB73" s="235"/>
      <c r="AC73" s="234"/>
      <c r="AD73" s="234"/>
      <c r="AE73" s="1"/>
      <c r="AF73" s="1"/>
      <c r="AG73" s="1"/>
      <c r="AH73" s="9"/>
      <c r="AI73" s="238"/>
      <c r="AJ73" s="11"/>
      <c r="AK73" s="234"/>
      <c r="AL73" s="3"/>
      <c r="AM73" s="3"/>
      <c r="AN73" s="3"/>
      <c r="AO73" s="3"/>
      <c r="AP73" s="3"/>
      <c r="AQ73" s="3"/>
      <c r="AR73" s="3"/>
    </row>
    <row r="74" spans="1:44" s="2" customFormat="1" ht="12" customHeight="1" x14ac:dyDescent="0.2">
      <c r="A74" s="30">
        <v>25437</v>
      </c>
      <c r="B74" s="62">
        <v>42</v>
      </c>
      <c r="G74" s="234"/>
      <c r="H74" s="234"/>
      <c r="I74" s="234"/>
      <c r="J74" s="237"/>
      <c r="K74" s="234"/>
      <c r="L74" s="1"/>
      <c r="M74" s="235"/>
      <c r="N74" s="234"/>
      <c r="O74" s="234"/>
      <c r="P74" s="270"/>
      <c r="Q74" s="234"/>
      <c r="R74" s="11"/>
      <c r="S74" s="234"/>
      <c r="T74" s="3"/>
      <c r="W74" s="1"/>
      <c r="Y74" s="234"/>
      <c r="Z74" s="234"/>
      <c r="AA74" s="234"/>
      <c r="AB74" s="235"/>
      <c r="AC74" s="234"/>
      <c r="AD74" s="234"/>
      <c r="AE74" s="1"/>
      <c r="AF74" s="1"/>
      <c r="AG74" s="1"/>
      <c r="AH74" s="9"/>
      <c r="AI74" s="238"/>
      <c r="AJ74" s="11"/>
      <c r="AK74" s="234"/>
      <c r="AL74" s="3"/>
      <c r="AM74" s="3"/>
      <c r="AN74" s="3"/>
      <c r="AO74" s="3"/>
      <c r="AP74" s="3"/>
      <c r="AQ74" s="3"/>
      <c r="AR74" s="3"/>
    </row>
    <row r="75" spans="1:44" s="2" customFormat="1" ht="12" customHeight="1" x14ac:dyDescent="0.15">
      <c r="A75" s="30" ph="1">
        <v>62879</v>
      </c>
      <c r="B75" s="62">
        <v>93</v>
      </c>
      <c r="G75" s="234"/>
      <c r="H75" s="234"/>
      <c r="I75" s="234"/>
      <c r="J75" s="237"/>
      <c r="K75" s="234"/>
      <c r="L75" s="1"/>
      <c r="M75" s="235"/>
      <c r="N75" s="234"/>
      <c r="O75" s="234"/>
      <c r="P75" s="270"/>
      <c r="Q75" s="234"/>
      <c r="R75" s="11"/>
      <c r="S75" s="234"/>
      <c r="T75" s="3"/>
      <c r="W75" s="1"/>
      <c r="Y75" s="234"/>
      <c r="Z75" s="234"/>
      <c r="AA75" s="234"/>
      <c r="AB75" s="235"/>
      <c r="AC75" s="234"/>
      <c r="AD75" s="234"/>
      <c r="AE75" s="1"/>
      <c r="AF75" s="1"/>
      <c r="AG75" s="1"/>
      <c r="AH75" s="9"/>
      <c r="AI75" s="238"/>
      <c r="AJ75" s="11"/>
      <c r="AK75" s="234"/>
      <c r="AL75" s="3"/>
      <c r="AM75" s="3"/>
      <c r="AN75" s="3"/>
      <c r="AO75" s="3"/>
      <c r="AP75" s="3"/>
      <c r="AQ75" s="3"/>
      <c r="AR75" s="3"/>
    </row>
    <row r="76" spans="1:44" s="2" customFormat="1" ht="12" customHeight="1" x14ac:dyDescent="0.15">
      <c r="A76" s="30" ph="1">
        <v>65024</v>
      </c>
      <c r="B76" s="62">
        <v>96</v>
      </c>
      <c r="G76" s="234"/>
      <c r="H76" s="234"/>
      <c r="I76" s="234"/>
      <c r="J76" s="237"/>
      <c r="K76" s="234"/>
      <c r="L76" s="1"/>
      <c r="M76" s="235"/>
      <c r="N76" s="234"/>
      <c r="O76" s="234"/>
      <c r="P76" s="270"/>
      <c r="Q76" s="234"/>
      <c r="R76" s="11"/>
      <c r="S76" s="234"/>
      <c r="T76" s="3"/>
      <c r="W76" s="1"/>
      <c r="Y76" s="234"/>
      <c r="Z76" s="234"/>
      <c r="AA76" s="234"/>
      <c r="AB76" s="235"/>
      <c r="AC76" s="234"/>
      <c r="AD76" s="234"/>
      <c r="AE76" s="1"/>
      <c r="AF76" s="1"/>
      <c r="AG76" s="1"/>
      <c r="AH76" s="9"/>
      <c r="AI76" s="238"/>
      <c r="AJ76" s="11"/>
      <c r="AK76" s="234"/>
      <c r="AL76" s="3"/>
      <c r="AM76" s="3"/>
      <c r="AN76" s="3"/>
      <c r="AO76" s="3"/>
      <c r="AP76" s="3"/>
      <c r="AQ76" s="3"/>
      <c r="AR76" s="3"/>
    </row>
    <row r="77" spans="1:44" s="2" customFormat="1" ht="12" customHeight="1" x14ac:dyDescent="0.15">
      <c r="A77" s="30" ph="1">
        <v>84974</v>
      </c>
      <c r="B77" s="62">
        <v>99</v>
      </c>
      <c r="G77" s="234"/>
      <c r="H77" s="234"/>
      <c r="I77" s="234"/>
      <c r="J77" s="237"/>
      <c r="K77" s="234"/>
      <c r="L77" s="1"/>
      <c r="M77" s="235"/>
      <c r="N77" s="234"/>
      <c r="O77" s="234"/>
      <c r="P77" s="270"/>
      <c r="Q77" s="234"/>
      <c r="R77" s="11"/>
      <c r="S77" s="234"/>
      <c r="T77" s="3"/>
      <c r="W77" s="1"/>
      <c r="Y77" s="234"/>
      <c r="Z77" s="234"/>
      <c r="AA77" s="234"/>
      <c r="AB77" s="235"/>
      <c r="AC77" s="234"/>
      <c r="AD77" s="234"/>
      <c r="AE77" s="1"/>
      <c r="AF77" s="1"/>
      <c r="AG77" s="1"/>
      <c r="AH77" s="9"/>
      <c r="AI77" s="238"/>
      <c r="AJ77" s="11"/>
      <c r="AK77" s="234"/>
      <c r="AL77" s="3"/>
      <c r="AM77" s="3"/>
      <c r="AN77" s="3"/>
      <c r="AO77" s="3"/>
      <c r="AP77" s="3"/>
      <c r="AQ77" s="3"/>
      <c r="AR77" s="3"/>
    </row>
    <row r="78" spans="1:44" s="2" customFormat="1" ht="12" customHeight="1" x14ac:dyDescent="0.15">
      <c r="A78" s="118" ph="1">
        <v>119779</v>
      </c>
      <c r="B78" s="62">
        <v>117</v>
      </c>
      <c r="G78" s="234"/>
      <c r="H78" s="234"/>
      <c r="I78" s="234"/>
      <c r="J78" s="237"/>
      <c r="K78" s="234"/>
      <c r="L78" s="1"/>
      <c r="M78" s="235"/>
      <c r="N78" s="234"/>
      <c r="O78" s="234"/>
      <c r="P78" s="270"/>
      <c r="Q78" s="234"/>
      <c r="R78" s="11"/>
      <c r="S78" s="234"/>
      <c r="T78" s="3"/>
      <c r="W78" s="1"/>
      <c r="Y78" s="234"/>
      <c r="Z78" s="234"/>
      <c r="AA78" s="234"/>
      <c r="AB78" s="235"/>
      <c r="AC78" s="234"/>
      <c r="AD78" s="234"/>
      <c r="AE78" s="1"/>
      <c r="AF78" s="1"/>
      <c r="AG78" s="1"/>
      <c r="AH78" s="9"/>
      <c r="AI78" s="238"/>
      <c r="AJ78" s="11"/>
      <c r="AK78" s="234"/>
      <c r="AL78" s="3"/>
      <c r="AM78" s="3"/>
      <c r="AN78" s="3"/>
      <c r="AO78" s="3"/>
      <c r="AP78" s="3"/>
      <c r="AQ78" s="3"/>
      <c r="AR78" s="3"/>
    </row>
    <row r="79" spans="1:44" s="2" customFormat="1" ht="12" customHeight="1" x14ac:dyDescent="0.2">
      <c r="A79" s="30">
        <v>25261</v>
      </c>
      <c r="B79" s="62">
        <v>6</v>
      </c>
      <c r="G79" s="234"/>
      <c r="H79" s="234"/>
      <c r="I79" s="234"/>
      <c r="J79" s="237"/>
      <c r="K79" s="234"/>
      <c r="L79" s="1"/>
      <c r="M79" s="235"/>
      <c r="N79" s="234"/>
      <c r="O79" s="234"/>
      <c r="P79" s="270"/>
      <c r="Q79" s="234"/>
      <c r="R79" s="11"/>
      <c r="S79" s="234"/>
      <c r="T79" s="3"/>
      <c r="W79" s="1"/>
      <c r="Y79" s="234"/>
      <c r="Z79" s="234"/>
      <c r="AA79" s="234"/>
      <c r="AB79" s="235"/>
      <c r="AC79" s="234"/>
      <c r="AD79" s="234"/>
      <c r="AE79" s="1"/>
      <c r="AF79" s="1"/>
      <c r="AG79" s="1"/>
      <c r="AH79" s="9"/>
      <c r="AI79" s="238"/>
      <c r="AJ79" s="11"/>
      <c r="AK79" s="234"/>
      <c r="AL79" s="3"/>
      <c r="AM79" s="3"/>
      <c r="AN79" s="3"/>
      <c r="AO79" s="3"/>
      <c r="AP79" s="3"/>
      <c r="AQ79" s="3"/>
      <c r="AR79" s="3"/>
    </row>
    <row r="80" spans="1:44" s="2" customFormat="1" ht="12" customHeight="1" x14ac:dyDescent="0.2">
      <c r="A80" s="30">
        <v>25385</v>
      </c>
      <c r="B80" s="62">
        <v>32</v>
      </c>
      <c r="G80" s="234"/>
      <c r="H80" s="234"/>
      <c r="I80" s="234"/>
      <c r="J80" s="237"/>
      <c r="K80" s="234"/>
      <c r="L80" s="1"/>
      <c r="M80" s="235"/>
      <c r="N80" s="234"/>
      <c r="O80" s="234"/>
      <c r="P80" s="270"/>
      <c r="Q80" s="234"/>
      <c r="R80" s="11"/>
      <c r="S80" s="234"/>
      <c r="T80" s="3"/>
      <c r="W80" s="1"/>
      <c r="Y80" s="234"/>
      <c r="Z80" s="234"/>
      <c r="AA80" s="234"/>
      <c r="AB80" s="235"/>
      <c r="AC80" s="234"/>
      <c r="AD80" s="234"/>
      <c r="AE80" s="1"/>
      <c r="AF80" s="1"/>
      <c r="AG80" s="1"/>
      <c r="AH80" s="9"/>
      <c r="AI80" s="238"/>
      <c r="AJ80" s="11"/>
      <c r="AK80" s="234"/>
      <c r="AL80" s="3"/>
      <c r="AM80" s="3"/>
      <c r="AN80" s="3"/>
      <c r="AO80" s="3"/>
      <c r="AP80" s="3"/>
      <c r="AQ80" s="3"/>
      <c r="AR80" s="3"/>
    </row>
    <row r="81" spans="1:44" s="2" customFormat="1" ht="12" customHeight="1" x14ac:dyDescent="0.2">
      <c r="A81" s="30">
        <v>25409</v>
      </c>
      <c r="B81" s="62">
        <v>37</v>
      </c>
      <c r="G81" s="234"/>
      <c r="H81" s="234"/>
      <c r="I81" s="234"/>
      <c r="J81" s="237"/>
      <c r="K81" s="234"/>
      <c r="L81" s="1"/>
      <c r="M81" s="235"/>
      <c r="N81" s="234"/>
      <c r="O81" s="234"/>
      <c r="P81" s="270"/>
      <c r="Q81" s="234"/>
      <c r="R81" s="11"/>
      <c r="S81" s="234"/>
      <c r="T81" s="3"/>
      <c r="W81" s="1"/>
      <c r="Y81" s="234"/>
      <c r="Z81" s="234"/>
      <c r="AA81" s="234"/>
      <c r="AB81" s="235"/>
      <c r="AC81" s="234"/>
      <c r="AD81" s="234"/>
      <c r="AE81" s="1"/>
      <c r="AF81" s="1"/>
      <c r="AG81" s="1"/>
      <c r="AH81" s="9"/>
      <c r="AI81" s="238"/>
      <c r="AJ81" s="11"/>
      <c r="AK81" s="234"/>
      <c r="AL81" s="3"/>
      <c r="AM81" s="3"/>
      <c r="AN81" s="3"/>
      <c r="AO81" s="3"/>
      <c r="AP81" s="3"/>
      <c r="AQ81" s="3"/>
      <c r="AR81" s="3"/>
    </row>
    <row r="82" spans="1:44" s="2" customFormat="1" ht="12" customHeight="1" x14ac:dyDescent="0.2">
      <c r="A82" s="30">
        <v>25303</v>
      </c>
      <c r="B82" s="62">
        <v>19</v>
      </c>
      <c r="G82" s="234"/>
      <c r="H82" s="234"/>
      <c r="I82" s="234"/>
      <c r="J82" s="237"/>
      <c r="K82" s="234"/>
      <c r="L82" s="1"/>
      <c r="M82" s="235"/>
      <c r="N82" s="234"/>
      <c r="O82" s="234"/>
      <c r="P82" s="270"/>
      <c r="Q82" s="234"/>
      <c r="R82" s="11"/>
      <c r="S82" s="234"/>
      <c r="T82" s="3"/>
      <c r="W82" s="1"/>
      <c r="Y82" s="234"/>
      <c r="Z82" s="234"/>
      <c r="AA82" s="234"/>
      <c r="AB82" s="235"/>
      <c r="AC82" s="234"/>
      <c r="AD82" s="234"/>
      <c r="AE82" s="1"/>
      <c r="AF82" s="1"/>
      <c r="AG82" s="1"/>
      <c r="AH82" s="9"/>
      <c r="AI82" s="238"/>
      <c r="AJ82" s="11"/>
      <c r="AK82" s="234"/>
      <c r="AL82" s="3"/>
      <c r="AM82" s="3"/>
      <c r="AN82" s="3"/>
      <c r="AO82" s="3"/>
      <c r="AP82" s="3"/>
      <c r="AQ82" s="3"/>
      <c r="AR82" s="3"/>
    </row>
    <row r="83" spans="1:44" s="2" customFormat="1" ht="12" customHeight="1" x14ac:dyDescent="0.2">
      <c r="A83" s="30">
        <v>50472</v>
      </c>
      <c r="B83" s="62">
        <v>72</v>
      </c>
      <c r="G83" s="234"/>
      <c r="H83" s="234"/>
      <c r="I83" s="234"/>
      <c r="J83" s="237"/>
      <c r="K83" s="234"/>
      <c r="L83" s="1"/>
      <c r="M83" s="235"/>
      <c r="N83" s="234"/>
      <c r="O83" s="234"/>
      <c r="P83" s="270"/>
      <c r="Q83" s="234"/>
      <c r="R83" s="11"/>
      <c r="S83" s="234"/>
      <c r="T83" s="3"/>
      <c r="W83" s="1"/>
      <c r="Y83" s="234"/>
      <c r="Z83" s="234"/>
      <c r="AA83" s="234"/>
      <c r="AB83" s="235"/>
      <c r="AC83" s="234"/>
      <c r="AD83" s="234"/>
      <c r="AE83" s="1"/>
      <c r="AF83" s="1"/>
      <c r="AG83" s="1"/>
      <c r="AH83" s="9"/>
      <c r="AI83" s="238"/>
      <c r="AJ83" s="11"/>
      <c r="AK83" s="234"/>
      <c r="AL83" s="3"/>
      <c r="AM83" s="3"/>
      <c r="AN83" s="3"/>
      <c r="AO83" s="3"/>
      <c r="AP83" s="3"/>
      <c r="AQ83" s="3"/>
      <c r="AR83" s="3"/>
    </row>
    <row r="84" spans="1:44" s="2" customFormat="1" ht="12" customHeight="1" x14ac:dyDescent="0.15">
      <c r="A84" s="30" ph="1">
        <v>66273</v>
      </c>
      <c r="B84" s="62">
        <v>97</v>
      </c>
      <c r="G84" s="234"/>
      <c r="H84" s="234"/>
      <c r="I84" s="234"/>
      <c r="J84" s="237"/>
      <c r="K84" s="234"/>
      <c r="L84" s="1"/>
      <c r="M84" s="235"/>
      <c r="N84" s="234"/>
      <c r="O84" s="234"/>
      <c r="P84" s="270"/>
      <c r="Q84" s="234"/>
      <c r="R84" s="11"/>
      <c r="S84" s="234"/>
      <c r="T84" s="3"/>
      <c r="W84" s="1"/>
      <c r="Y84" s="234"/>
      <c r="Z84" s="234"/>
      <c r="AA84" s="234"/>
      <c r="AB84" s="235"/>
      <c r="AC84" s="234"/>
      <c r="AD84" s="234"/>
      <c r="AE84" s="1"/>
      <c r="AF84" s="1"/>
      <c r="AG84" s="1"/>
      <c r="AH84" s="9"/>
      <c r="AI84" s="238"/>
      <c r="AJ84" s="11"/>
      <c r="AK84" s="234"/>
      <c r="AL84" s="3"/>
      <c r="AM84" s="3"/>
      <c r="AN84" s="3"/>
      <c r="AO84" s="3"/>
      <c r="AP84" s="3"/>
      <c r="AQ84" s="3"/>
      <c r="AR84" s="3"/>
    </row>
    <row r="85" spans="1:44" s="2" customFormat="1" ht="12" customHeight="1" x14ac:dyDescent="0.2">
      <c r="A85" s="30">
        <v>25434</v>
      </c>
      <c r="B85" s="62">
        <v>41</v>
      </c>
      <c r="G85" s="234"/>
      <c r="H85" s="234"/>
      <c r="I85" s="234"/>
      <c r="J85" s="237"/>
      <c r="K85" s="234"/>
      <c r="L85" s="1"/>
      <c r="M85" s="235"/>
      <c r="N85" s="234"/>
      <c r="O85" s="234"/>
      <c r="P85" s="270"/>
      <c r="Q85" s="234"/>
      <c r="R85" s="11"/>
      <c r="S85" s="234"/>
      <c r="T85" s="3"/>
      <c r="W85" s="1"/>
      <c r="Y85" s="234"/>
      <c r="Z85" s="234"/>
      <c r="AA85" s="234"/>
      <c r="AB85" s="235"/>
      <c r="AC85" s="234"/>
      <c r="AD85" s="234"/>
      <c r="AE85" s="1"/>
      <c r="AF85" s="1"/>
      <c r="AG85" s="1"/>
      <c r="AH85" s="9"/>
      <c r="AI85" s="238"/>
      <c r="AJ85" s="11"/>
      <c r="AK85" s="234"/>
      <c r="AL85" s="3"/>
      <c r="AM85" s="3"/>
      <c r="AN85" s="3"/>
      <c r="AO85" s="3"/>
      <c r="AP85" s="3"/>
      <c r="AQ85" s="3"/>
      <c r="AR85" s="3"/>
    </row>
    <row r="86" spans="1:44" s="2" customFormat="1" ht="12" customHeight="1" x14ac:dyDescent="0.2">
      <c r="A86" s="30">
        <v>25331</v>
      </c>
      <c r="B86" s="62">
        <v>27</v>
      </c>
      <c r="G86" s="234"/>
      <c r="H86" s="234"/>
      <c r="I86" s="234"/>
      <c r="J86" s="237"/>
      <c r="K86" s="234"/>
      <c r="L86" s="1"/>
      <c r="M86" s="235"/>
      <c r="N86" s="234"/>
      <c r="O86" s="234"/>
      <c r="P86" s="270"/>
      <c r="Q86" s="234"/>
      <c r="R86" s="11"/>
      <c r="S86" s="234"/>
      <c r="T86" s="3"/>
      <c r="W86" s="1"/>
      <c r="Y86" s="234"/>
      <c r="Z86" s="234"/>
      <c r="AA86" s="234"/>
      <c r="AB86" s="235"/>
      <c r="AC86" s="234"/>
      <c r="AD86" s="234"/>
      <c r="AE86" s="1"/>
      <c r="AF86" s="1"/>
      <c r="AG86" s="1"/>
      <c r="AH86" s="9"/>
      <c r="AI86" s="238"/>
      <c r="AJ86" s="11"/>
      <c r="AK86" s="234"/>
      <c r="AL86" s="3"/>
      <c r="AM86" s="3"/>
      <c r="AN86" s="3"/>
      <c r="AO86" s="3"/>
      <c r="AP86" s="3"/>
      <c r="AQ86" s="3"/>
      <c r="AR86" s="3"/>
    </row>
    <row r="87" spans="1:44" s="2" customFormat="1" ht="12" customHeight="1" x14ac:dyDescent="0.2">
      <c r="A87" s="30">
        <v>25413</v>
      </c>
      <c r="B87" s="62">
        <v>38</v>
      </c>
      <c r="G87" s="234"/>
      <c r="H87" s="234"/>
      <c r="I87" s="234"/>
      <c r="J87" s="237"/>
      <c r="K87" s="234"/>
      <c r="L87" s="1"/>
      <c r="M87" s="235"/>
      <c r="N87" s="234"/>
      <c r="O87" s="234"/>
      <c r="P87" s="270"/>
      <c r="Q87" s="234"/>
      <c r="R87" s="11"/>
      <c r="S87" s="234"/>
      <c r="T87" s="3"/>
      <c r="W87" s="1"/>
      <c r="Y87" s="234"/>
      <c r="Z87" s="234"/>
      <c r="AA87" s="234"/>
      <c r="AB87" s="235"/>
      <c r="AC87" s="234"/>
      <c r="AD87" s="234"/>
      <c r="AE87" s="1"/>
      <c r="AF87" s="1"/>
      <c r="AG87" s="1"/>
      <c r="AH87" s="9"/>
      <c r="AI87" s="238"/>
      <c r="AJ87" s="11"/>
      <c r="AK87" s="234"/>
      <c r="AL87" s="3"/>
      <c r="AM87" s="3"/>
      <c r="AN87" s="3"/>
      <c r="AO87" s="3"/>
      <c r="AP87" s="3"/>
      <c r="AQ87" s="3"/>
      <c r="AR87" s="3"/>
    </row>
    <row r="88" spans="1:44" s="2" customFormat="1" ht="12" customHeight="1" x14ac:dyDescent="0.2">
      <c r="A88" s="30">
        <v>25389</v>
      </c>
      <c r="B88" s="62">
        <v>33</v>
      </c>
      <c r="G88" s="234"/>
      <c r="H88" s="234"/>
      <c r="I88" s="234"/>
      <c r="J88" s="237"/>
      <c r="K88" s="234"/>
      <c r="L88" s="1"/>
      <c r="M88" s="235"/>
      <c r="N88" s="234"/>
      <c r="O88" s="234"/>
      <c r="P88" s="270"/>
      <c r="Q88" s="234"/>
      <c r="R88" s="11"/>
      <c r="S88" s="234"/>
      <c r="T88" s="3"/>
      <c r="W88" s="1"/>
      <c r="Y88" s="234"/>
      <c r="Z88" s="234"/>
      <c r="AA88" s="234"/>
      <c r="AB88" s="235"/>
      <c r="AC88" s="234"/>
      <c r="AD88" s="234"/>
      <c r="AE88" s="1"/>
      <c r="AF88" s="1"/>
      <c r="AG88" s="1"/>
      <c r="AH88" s="9"/>
      <c r="AI88" s="238"/>
      <c r="AJ88" s="11"/>
      <c r="AK88" s="234"/>
      <c r="AL88" s="3"/>
      <c r="AM88" s="3"/>
      <c r="AN88" s="3"/>
      <c r="AO88" s="3"/>
      <c r="AP88" s="3"/>
      <c r="AQ88" s="3"/>
      <c r="AR88" s="3"/>
    </row>
    <row r="89" spans="1:44" s="2" customFormat="1" ht="12" customHeight="1" x14ac:dyDescent="0.2">
      <c r="A89" s="30">
        <v>45971</v>
      </c>
      <c r="B89" s="62">
        <v>64</v>
      </c>
      <c r="G89" s="234"/>
      <c r="H89" s="234"/>
      <c r="I89" s="234"/>
      <c r="J89" s="237"/>
      <c r="K89" s="234"/>
      <c r="L89" s="1"/>
      <c r="M89" s="235"/>
      <c r="N89" s="234"/>
      <c r="O89" s="234"/>
      <c r="P89" s="270"/>
      <c r="Q89" s="234"/>
      <c r="R89" s="11"/>
      <c r="S89" s="234"/>
      <c r="T89" s="3"/>
      <c r="W89" s="1"/>
      <c r="Y89" s="234"/>
      <c r="Z89" s="234"/>
      <c r="AA89" s="234"/>
      <c r="AB89" s="235"/>
      <c r="AC89" s="234"/>
      <c r="AD89" s="234"/>
      <c r="AE89" s="1"/>
      <c r="AF89" s="1"/>
      <c r="AG89" s="1"/>
      <c r="AH89" s="9"/>
      <c r="AI89" s="238"/>
      <c r="AJ89" s="11"/>
      <c r="AK89" s="234"/>
      <c r="AL89" s="3"/>
      <c r="AM89" s="3"/>
      <c r="AN89" s="3"/>
      <c r="AO89" s="3"/>
      <c r="AP89" s="3"/>
      <c r="AQ89" s="3"/>
      <c r="AR89" s="3"/>
    </row>
    <row r="90" spans="1:44" s="2" customFormat="1" ht="12" customHeight="1" x14ac:dyDescent="0.2">
      <c r="A90" s="30">
        <v>46364</v>
      </c>
      <c r="B90" s="62">
        <v>65</v>
      </c>
      <c r="G90" s="234"/>
      <c r="H90" s="234"/>
      <c r="I90" s="234"/>
      <c r="J90" s="237"/>
      <c r="K90" s="234"/>
      <c r="L90" s="1"/>
      <c r="M90" s="235"/>
      <c r="N90" s="234"/>
      <c r="O90" s="234"/>
      <c r="P90" s="270"/>
      <c r="Q90" s="234"/>
      <c r="R90" s="11"/>
      <c r="S90" s="234"/>
      <c r="T90" s="3"/>
      <c r="W90" s="1"/>
      <c r="Y90" s="234"/>
      <c r="Z90" s="234"/>
      <c r="AA90" s="234"/>
      <c r="AB90" s="235"/>
      <c r="AC90" s="234"/>
      <c r="AD90" s="234"/>
      <c r="AE90" s="1"/>
      <c r="AF90" s="1"/>
      <c r="AG90" s="1"/>
      <c r="AH90" s="9"/>
      <c r="AI90" s="238"/>
      <c r="AJ90" s="11"/>
      <c r="AK90" s="234"/>
      <c r="AL90" s="3"/>
      <c r="AM90" s="3"/>
      <c r="AN90" s="3"/>
      <c r="AO90" s="3"/>
      <c r="AP90" s="3"/>
      <c r="AQ90" s="3"/>
      <c r="AR90" s="3"/>
    </row>
    <row r="91" spans="1:44" s="2" customFormat="1" ht="12" customHeight="1" x14ac:dyDescent="0.2">
      <c r="A91" s="30">
        <v>25249</v>
      </c>
      <c r="B91" s="62">
        <v>2</v>
      </c>
      <c r="G91" s="234"/>
      <c r="H91" s="234"/>
      <c r="I91" s="234"/>
      <c r="J91" s="237"/>
      <c r="K91" s="234"/>
      <c r="L91" s="1"/>
      <c r="M91" s="235"/>
      <c r="N91" s="234"/>
      <c r="O91" s="234"/>
      <c r="P91" s="270"/>
      <c r="Q91" s="234"/>
      <c r="R91" s="11"/>
      <c r="S91" s="234"/>
      <c r="T91" s="3"/>
      <c r="W91" s="1"/>
      <c r="Y91" s="234"/>
      <c r="Z91" s="234"/>
      <c r="AA91" s="234"/>
      <c r="AB91" s="235"/>
      <c r="AC91" s="234"/>
      <c r="AD91" s="234"/>
      <c r="AE91" s="1"/>
      <c r="AF91" s="1"/>
      <c r="AG91" s="1"/>
      <c r="AH91" s="9"/>
      <c r="AI91" s="238"/>
      <c r="AJ91" s="11"/>
      <c r="AK91" s="234"/>
      <c r="AL91" s="3"/>
      <c r="AM91" s="3"/>
      <c r="AN91" s="3"/>
      <c r="AO91" s="3"/>
      <c r="AP91" s="3"/>
      <c r="AQ91" s="3"/>
      <c r="AR91" s="3"/>
    </row>
    <row r="92" spans="1:44" s="2" customFormat="1" ht="12" customHeight="1" x14ac:dyDescent="0.2">
      <c r="A92" s="30">
        <v>25279</v>
      </c>
      <c r="B92" s="62">
        <v>14</v>
      </c>
      <c r="G92" s="234"/>
      <c r="H92" s="234"/>
      <c r="I92" s="234"/>
      <c r="J92" s="237"/>
      <c r="K92" s="234"/>
      <c r="L92" s="1"/>
      <c r="M92" s="235"/>
      <c r="N92" s="234"/>
      <c r="O92" s="234"/>
      <c r="P92" s="270"/>
      <c r="Q92" s="234"/>
      <c r="R92" s="11"/>
      <c r="S92" s="234"/>
      <c r="T92" s="3"/>
      <c r="W92" s="1"/>
      <c r="Y92" s="234"/>
      <c r="Z92" s="234"/>
      <c r="AA92" s="234"/>
      <c r="AB92" s="235"/>
      <c r="AC92" s="234"/>
      <c r="AD92" s="234"/>
      <c r="AE92" s="1"/>
      <c r="AF92" s="1"/>
      <c r="AG92" s="1"/>
      <c r="AH92" s="9"/>
      <c r="AI92" s="238"/>
      <c r="AJ92" s="11"/>
      <c r="AK92" s="234"/>
      <c r="AL92" s="3"/>
      <c r="AM92" s="3"/>
      <c r="AN92" s="3"/>
      <c r="AO92" s="3"/>
      <c r="AP92" s="3"/>
      <c r="AQ92" s="3"/>
      <c r="AR92" s="3"/>
    </row>
    <row r="93" spans="1:44" s="2" customFormat="1" ht="12" customHeight="1" x14ac:dyDescent="0.2">
      <c r="A93" s="30">
        <v>32457</v>
      </c>
      <c r="B93" s="62">
        <v>46</v>
      </c>
      <c r="G93" s="234"/>
      <c r="H93" s="234"/>
      <c r="I93" s="234"/>
      <c r="J93" s="237"/>
      <c r="K93" s="234"/>
      <c r="L93" s="1"/>
      <c r="M93" s="235"/>
      <c r="N93" s="234"/>
      <c r="O93" s="234"/>
      <c r="P93" s="270"/>
      <c r="Q93" s="234"/>
      <c r="R93" s="11"/>
      <c r="S93" s="234"/>
      <c r="T93" s="3"/>
      <c r="W93" s="1"/>
      <c r="Y93" s="234"/>
      <c r="Z93" s="234"/>
      <c r="AA93" s="234"/>
      <c r="AB93" s="235"/>
      <c r="AC93" s="234"/>
      <c r="AD93" s="234"/>
      <c r="AE93" s="1"/>
      <c r="AF93" s="1"/>
      <c r="AG93" s="1"/>
      <c r="AH93" s="9"/>
      <c r="AI93" s="238"/>
      <c r="AJ93" s="11"/>
      <c r="AK93" s="234"/>
      <c r="AL93" s="3"/>
      <c r="AM93" s="3"/>
      <c r="AN93" s="3"/>
      <c r="AO93" s="3"/>
      <c r="AP93" s="3"/>
      <c r="AQ93" s="3"/>
      <c r="AR93" s="3"/>
    </row>
    <row r="94" spans="1:44" s="2" customFormat="1" ht="12" customHeight="1" x14ac:dyDescent="0.2">
      <c r="A94" s="30">
        <v>36847</v>
      </c>
      <c r="B94" s="62">
        <v>52</v>
      </c>
      <c r="G94" s="234"/>
      <c r="H94" s="234"/>
      <c r="I94" s="234"/>
      <c r="J94" s="237"/>
      <c r="K94" s="234"/>
      <c r="L94" s="1"/>
      <c r="M94" s="235"/>
      <c r="N94" s="234"/>
      <c r="O94" s="234"/>
      <c r="P94" s="270"/>
      <c r="Q94" s="234"/>
      <c r="R94" s="11"/>
      <c r="S94" s="234"/>
      <c r="T94" s="3"/>
      <c r="W94" s="1"/>
      <c r="Y94" s="234"/>
      <c r="Z94" s="234"/>
      <c r="AA94" s="234"/>
      <c r="AB94" s="235"/>
      <c r="AC94" s="234"/>
      <c r="AD94" s="234"/>
      <c r="AE94" s="1"/>
      <c r="AF94" s="1"/>
      <c r="AG94" s="1"/>
      <c r="AH94" s="9"/>
      <c r="AI94" s="238"/>
      <c r="AJ94" s="11"/>
      <c r="AK94" s="234"/>
      <c r="AL94" s="3"/>
      <c r="AM94" s="3"/>
      <c r="AN94" s="3"/>
      <c r="AO94" s="3"/>
      <c r="AP94" s="3"/>
      <c r="AQ94" s="3"/>
      <c r="AR94" s="3"/>
    </row>
    <row r="95" spans="1:44" s="2" customFormat="1" ht="12" customHeight="1" x14ac:dyDescent="0.15">
      <c r="A95" s="30" ph="1">
        <v>60230</v>
      </c>
      <c r="B95" s="62">
        <v>92</v>
      </c>
      <c r="G95" s="234"/>
      <c r="H95" s="234"/>
      <c r="I95" s="234"/>
      <c r="J95" s="237"/>
      <c r="K95" s="234"/>
      <c r="L95" s="1"/>
      <c r="M95" s="235"/>
      <c r="N95" s="234"/>
      <c r="O95" s="234"/>
      <c r="P95" s="270"/>
      <c r="Q95" s="234"/>
      <c r="R95" s="11"/>
      <c r="S95" s="234"/>
      <c r="T95" s="3"/>
      <c r="W95" s="1"/>
      <c r="Y95" s="234"/>
      <c r="Z95" s="234"/>
      <c r="AA95" s="234"/>
      <c r="AB95" s="235"/>
      <c r="AC95" s="234"/>
      <c r="AD95" s="234"/>
      <c r="AE95" s="1"/>
      <c r="AF95" s="1"/>
      <c r="AG95" s="1"/>
      <c r="AH95" s="9"/>
      <c r="AI95" s="238"/>
      <c r="AJ95" s="11"/>
      <c r="AK95" s="234"/>
      <c r="AL95" s="3"/>
      <c r="AM95" s="3"/>
      <c r="AN95" s="3"/>
      <c r="AO95" s="3"/>
      <c r="AP95" s="3"/>
      <c r="AQ95" s="3"/>
      <c r="AR95" s="3"/>
    </row>
    <row r="96" spans="1:44" s="2" customFormat="1" ht="12" customHeight="1" x14ac:dyDescent="0.2">
      <c r="A96" s="30">
        <v>25314</v>
      </c>
      <c r="B96" s="62">
        <v>25</v>
      </c>
      <c r="G96" s="234"/>
      <c r="H96" s="234"/>
      <c r="I96" s="234"/>
      <c r="J96" s="237"/>
      <c r="K96" s="234"/>
      <c r="L96" s="1"/>
      <c r="M96" s="235"/>
      <c r="N96" s="234"/>
      <c r="O96" s="234"/>
      <c r="P96" s="270"/>
      <c r="Q96" s="234"/>
      <c r="R96" s="11"/>
      <c r="S96" s="234"/>
      <c r="T96" s="3"/>
      <c r="W96" s="1"/>
      <c r="Y96" s="234"/>
      <c r="Z96" s="234"/>
      <c r="AA96" s="234"/>
      <c r="AB96" s="235"/>
      <c r="AC96" s="234"/>
      <c r="AD96" s="234"/>
      <c r="AE96" s="1"/>
      <c r="AF96" s="1"/>
      <c r="AG96" s="1"/>
      <c r="AH96" s="9"/>
      <c r="AI96" s="238"/>
      <c r="AJ96" s="11"/>
      <c r="AK96" s="234"/>
      <c r="AL96" s="3"/>
      <c r="AM96" s="3"/>
      <c r="AN96" s="3"/>
      <c r="AO96" s="3"/>
      <c r="AP96" s="3"/>
      <c r="AQ96" s="3"/>
      <c r="AR96" s="3"/>
    </row>
    <row r="97" spans="1:44" s="2" customFormat="1" ht="12" customHeight="1" x14ac:dyDescent="0.2">
      <c r="A97" s="30">
        <v>25311</v>
      </c>
      <c r="B97" s="62">
        <v>24</v>
      </c>
      <c r="G97" s="234"/>
      <c r="H97" s="234"/>
      <c r="I97" s="234"/>
      <c r="J97" s="237"/>
      <c r="K97" s="234"/>
      <c r="L97" s="1"/>
      <c r="M97" s="235"/>
      <c r="N97" s="234"/>
      <c r="O97" s="234"/>
      <c r="P97" s="270"/>
      <c r="Q97" s="234"/>
      <c r="R97" s="11"/>
      <c r="S97" s="234"/>
      <c r="T97" s="3"/>
      <c r="W97" s="1"/>
      <c r="Y97" s="234"/>
      <c r="Z97" s="234"/>
      <c r="AA97" s="234"/>
      <c r="AB97" s="235"/>
      <c r="AC97" s="234"/>
      <c r="AD97" s="234"/>
      <c r="AE97" s="1"/>
      <c r="AF97" s="1"/>
      <c r="AG97" s="1"/>
      <c r="AH97" s="9"/>
      <c r="AI97" s="238"/>
      <c r="AJ97" s="11"/>
      <c r="AK97" s="234"/>
      <c r="AL97" s="3"/>
      <c r="AM97" s="3"/>
      <c r="AN97" s="3"/>
      <c r="AO97" s="3"/>
      <c r="AP97" s="3"/>
      <c r="AQ97" s="3"/>
      <c r="AR97" s="3"/>
    </row>
    <row r="98" spans="1:44" s="2" customFormat="1" ht="12" customHeight="1" x14ac:dyDescent="0.2">
      <c r="A98" s="30">
        <v>25383</v>
      </c>
      <c r="B98" s="62">
        <v>31</v>
      </c>
      <c r="G98" s="234"/>
      <c r="H98" s="234"/>
      <c r="I98" s="234"/>
      <c r="J98" s="237"/>
      <c r="K98" s="234"/>
      <c r="L98" s="1"/>
      <c r="M98" s="235"/>
      <c r="N98" s="234"/>
      <c r="O98" s="234"/>
      <c r="P98" s="270"/>
      <c r="Q98" s="234"/>
      <c r="R98" s="11"/>
      <c r="S98" s="234"/>
      <c r="T98" s="3"/>
      <c r="W98" s="1"/>
      <c r="Y98" s="234"/>
      <c r="Z98" s="234"/>
      <c r="AA98" s="234"/>
      <c r="AB98" s="235"/>
      <c r="AC98" s="234"/>
      <c r="AD98" s="234"/>
      <c r="AE98" s="1"/>
      <c r="AF98" s="1"/>
      <c r="AG98" s="1"/>
      <c r="AH98" s="9"/>
      <c r="AI98" s="238"/>
      <c r="AJ98" s="11"/>
      <c r="AK98" s="234"/>
      <c r="AL98" s="3"/>
      <c r="AM98" s="3"/>
      <c r="AN98" s="3"/>
      <c r="AO98" s="3"/>
      <c r="AP98" s="3"/>
      <c r="AQ98" s="3"/>
      <c r="AR98" s="3"/>
    </row>
    <row r="99" spans="1:44" ht="12" customHeight="1" x14ac:dyDescent="0.2">
      <c r="A99" s="30">
        <v>25269</v>
      </c>
      <c r="B99" s="62">
        <v>10</v>
      </c>
    </row>
    <row r="100" spans="1:44" ht="12" customHeight="1" x14ac:dyDescent="0.2">
      <c r="A100" s="30">
        <v>25307</v>
      </c>
      <c r="B100" s="62">
        <v>20</v>
      </c>
    </row>
    <row r="101" spans="1:44" ht="12" customHeight="1" x14ac:dyDescent="0.2">
      <c r="A101" s="30">
        <v>25310</v>
      </c>
      <c r="B101" s="62">
        <v>23</v>
      </c>
    </row>
    <row r="102" spans="1:44" ht="12" customHeight="1" x14ac:dyDescent="0.2">
      <c r="A102" s="30">
        <v>25309</v>
      </c>
      <c r="B102" s="62">
        <v>22</v>
      </c>
    </row>
    <row r="103" spans="1:44" ht="12" customHeight="1" x14ac:dyDescent="0.15">
      <c r="A103" s="118" ph="1">
        <v>110427</v>
      </c>
      <c r="B103" s="62">
        <v>111</v>
      </c>
    </row>
    <row r="104" spans="1:44" ht="12" customHeight="1" x14ac:dyDescent="0.2">
      <c r="A104" s="30">
        <v>25395</v>
      </c>
      <c r="B104" s="62">
        <v>34</v>
      </c>
    </row>
    <row r="105" spans="1:44" ht="12" customHeight="1" x14ac:dyDescent="0.2">
      <c r="A105" s="30">
        <v>25406</v>
      </c>
      <c r="B105" s="62">
        <v>36</v>
      </c>
    </row>
    <row r="106" spans="1:44" ht="12" customHeight="1" x14ac:dyDescent="0.15">
      <c r="A106" s="30" ph="1">
        <v>98757</v>
      </c>
      <c r="B106" s="62">
        <v>102</v>
      </c>
    </row>
    <row r="107" spans="1:44" ht="12" customHeight="1" x14ac:dyDescent="0.2">
      <c r="A107" s="30">
        <v>25297</v>
      </c>
      <c r="B107" s="62">
        <v>16</v>
      </c>
    </row>
    <row r="108" spans="1:44" ht="12" customHeight="1" x14ac:dyDescent="0.2">
      <c r="A108" s="30">
        <v>25302</v>
      </c>
      <c r="B108" s="62">
        <v>18</v>
      </c>
    </row>
    <row r="109" spans="1:44" ht="12" customHeight="1" x14ac:dyDescent="0.15">
      <c r="A109" s="30" ph="1">
        <v>54919</v>
      </c>
      <c r="B109" s="62">
        <v>82</v>
      </c>
    </row>
    <row r="110" spans="1:44" ht="12" customHeight="1" x14ac:dyDescent="0.15">
      <c r="A110" s="118" ph="1">
        <v>119548</v>
      </c>
      <c r="B110" s="62">
        <v>115</v>
      </c>
    </row>
    <row r="111" spans="1:44" ht="12" customHeight="1" x14ac:dyDescent="0.2">
      <c r="A111" s="30">
        <v>25308</v>
      </c>
      <c r="B111" s="62">
        <v>21</v>
      </c>
    </row>
    <row r="112" spans="1:44" s="2" customFormat="1" ht="12" customHeight="1" x14ac:dyDescent="0.2">
      <c r="A112" s="30">
        <v>52709</v>
      </c>
      <c r="B112" s="62">
        <v>76</v>
      </c>
      <c r="G112" s="234"/>
      <c r="H112" s="234"/>
      <c r="I112" s="234"/>
      <c r="J112" s="237"/>
      <c r="K112" s="234"/>
      <c r="L112" s="1"/>
      <c r="M112" s="235"/>
      <c r="N112" s="234"/>
      <c r="O112" s="234"/>
      <c r="P112" s="270"/>
      <c r="Q112" s="234"/>
      <c r="R112" s="11"/>
      <c r="S112" s="234"/>
      <c r="T112" s="3"/>
      <c r="W112" s="1"/>
      <c r="Y112" s="234"/>
      <c r="Z112" s="234"/>
      <c r="AA112" s="234"/>
      <c r="AB112" s="235"/>
      <c r="AC112" s="234"/>
      <c r="AD112" s="234"/>
      <c r="AE112" s="1"/>
      <c r="AF112" s="1"/>
      <c r="AG112" s="1"/>
      <c r="AH112" s="9"/>
      <c r="AI112" s="238"/>
      <c r="AJ112" s="11"/>
      <c r="AK112" s="234"/>
    </row>
    <row r="113" spans="1:37" s="2" customFormat="1" ht="12" customHeight="1" x14ac:dyDescent="0.2">
      <c r="A113" s="30">
        <v>25398</v>
      </c>
      <c r="B113" s="62">
        <v>35</v>
      </c>
      <c r="G113" s="234"/>
      <c r="H113" s="234"/>
      <c r="I113" s="234"/>
      <c r="J113" s="237"/>
      <c r="K113" s="234"/>
      <c r="L113" s="1"/>
      <c r="M113" s="235"/>
      <c r="N113" s="234"/>
      <c r="O113" s="234"/>
      <c r="P113" s="270"/>
      <c r="Q113" s="234"/>
      <c r="R113" s="11"/>
      <c r="S113" s="234"/>
      <c r="T113" s="3"/>
      <c r="W113" s="1"/>
      <c r="Y113" s="234"/>
      <c r="Z113" s="234"/>
      <c r="AA113" s="234"/>
      <c r="AB113" s="235"/>
      <c r="AC113" s="234"/>
      <c r="AD113" s="234"/>
      <c r="AE113" s="1"/>
      <c r="AF113" s="1"/>
      <c r="AG113" s="1"/>
      <c r="AH113" s="9"/>
      <c r="AI113" s="238"/>
      <c r="AJ113" s="11"/>
      <c r="AK113" s="234"/>
    </row>
    <row r="114" spans="1:37" s="2" customFormat="1" ht="12" customHeight="1" x14ac:dyDescent="0.2">
      <c r="A114" s="30">
        <v>35013</v>
      </c>
      <c r="B114" s="62">
        <v>50</v>
      </c>
      <c r="G114" s="234"/>
      <c r="H114" s="234"/>
      <c r="I114" s="234"/>
      <c r="J114" s="237"/>
      <c r="K114" s="234"/>
      <c r="L114" s="1"/>
      <c r="M114" s="235"/>
      <c r="N114" s="234"/>
      <c r="O114" s="234"/>
      <c r="P114" s="270"/>
      <c r="Q114" s="234"/>
      <c r="R114" s="11"/>
      <c r="S114" s="234"/>
      <c r="T114" s="3"/>
      <c r="W114" s="1"/>
      <c r="Y114" s="234"/>
      <c r="Z114" s="234"/>
      <c r="AA114" s="234"/>
      <c r="AB114" s="235"/>
      <c r="AC114" s="234"/>
      <c r="AD114" s="234"/>
      <c r="AE114" s="1"/>
      <c r="AF114" s="1"/>
      <c r="AG114" s="1"/>
      <c r="AH114" s="9"/>
      <c r="AI114" s="238"/>
      <c r="AJ114" s="11"/>
      <c r="AK114" s="234"/>
    </row>
    <row r="115" spans="1:37" s="2" customFormat="1" ht="12" customHeight="1" x14ac:dyDescent="0.2">
      <c r="A115" s="240">
        <v>37203</v>
      </c>
      <c r="B115" s="241">
        <v>53</v>
      </c>
      <c r="G115" s="234"/>
      <c r="H115" s="234"/>
      <c r="I115" s="234"/>
      <c r="J115" s="237"/>
      <c r="K115" s="234"/>
      <c r="L115" s="1"/>
      <c r="M115" s="235"/>
      <c r="N115" s="234"/>
      <c r="O115" s="234"/>
      <c r="P115" s="270"/>
      <c r="Q115" s="234"/>
      <c r="R115" s="11"/>
      <c r="S115" s="234"/>
      <c r="T115" s="3"/>
      <c r="W115" s="1"/>
      <c r="Y115" s="234"/>
      <c r="Z115" s="234"/>
      <c r="AA115" s="234"/>
      <c r="AB115" s="235"/>
      <c r="AC115" s="234"/>
      <c r="AD115" s="234"/>
      <c r="AE115" s="1"/>
      <c r="AF115" s="1"/>
      <c r="AG115" s="1"/>
      <c r="AH115" s="9"/>
      <c r="AI115" s="238"/>
      <c r="AJ115" s="11"/>
      <c r="AK115" s="234"/>
    </row>
    <row r="116" spans="1:37" s="2" customFormat="1" ht="12" customHeight="1" x14ac:dyDescent="0.2">
      <c r="A116" s="242"/>
      <c r="B116" s="243"/>
      <c r="G116" s="234"/>
      <c r="H116" s="234"/>
      <c r="I116" s="234"/>
      <c r="J116" s="237"/>
      <c r="K116" s="234"/>
      <c r="L116" s="1"/>
      <c r="M116" s="235"/>
      <c r="N116" s="234"/>
      <c r="O116" s="234"/>
      <c r="P116" s="270"/>
      <c r="Q116" s="234"/>
      <c r="R116" s="11"/>
      <c r="S116" s="234"/>
      <c r="T116" s="3"/>
      <c r="W116" s="1"/>
      <c r="Y116" s="234"/>
      <c r="Z116" s="234"/>
      <c r="AA116" s="234"/>
      <c r="AB116" s="235"/>
      <c r="AC116" s="234"/>
      <c r="AD116" s="234"/>
      <c r="AE116" s="1"/>
      <c r="AF116" s="1"/>
      <c r="AG116" s="1"/>
      <c r="AH116" s="9"/>
      <c r="AI116" s="238"/>
      <c r="AJ116" s="11"/>
      <c r="AK116" s="234"/>
    </row>
    <row r="117" spans="1:37" s="2" customFormat="1" x14ac:dyDescent="0.2">
      <c r="A117" s="1"/>
      <c r="B117" s="1"/>
      <c r="G117" s="234"/>
      <c r="H117" s="234"/>
      <c r="I117" s="234"/>
      <c r="J117" s="237"/>
      <c r="K117" s="234"/>
      <c r="L117" s="1"/>
      <c r="M117" s="235"/>
      <c r="N117" s="234"/>
      <c r="O117" s="234"/>
      <c r="P117" s="270"/>
      <c r="Q117" s="234"/>
      <c r="R117" s="11"/>
      <c r="S117" s="234"/>
      <c r="T117" s="3"/>
      <c r="W117" s="1"/>
      <c r="Y117" s="234"/>
      <c r="Z117" s="234"/>
      <c r="AA117" s="234"/>
      <c r="AB117" s="235"/>
      <c r="AC117" s="234"/>
      <c r="AD117" s="234"/>
      <c r="AE117" s="1"/>
      <c r="AF117" s="1"/>
      <c r="AG117" s="1"/>
      <c r="AH117" s="9"/>
      <c r="AI117" s="238"/>
      <c r="AJ117" s="11"/>
      <c r="AK117" s="234"/>
    </row>
    <row r="118" spans="1:37" s="2" customFormat="1" x14ac:dyDescent="0.2">
      <c r="A118" s="1"/>
      <c r="B118" s="1"/>
      <c r="G118" s="234"/>
      <c r="H118" s="234"/>
      <c r="I118" s="234"/>
      <c r="J118" s="237"/>
      <c r="K118" s="234"/>
      <c r="L118" s="1"/>
      <c r="M118" s="235"/>
      <c r="N118" s="234"/>
      <c r="O118" s="234"/>
      <c r="P118" s="270"/>
      <c r="Q118" s="234"/>
      <c r="R118" s="11"/>
      <c r="S118" s="234"/>
      <c r="T118" s="3"/>
      <c r="W118" s="1"/>
      <c r="Y118" s="234"/>
      <c r="Z118" s="234"/>
      <c r="AA118" s="234"/>
      <c r="AB118" s="235"/>
      <c r="AC118" s="234"/>
      <c r="AD118" s="234"/>
      <c r="AE118" s="1"/>
      <c r="AF118" s="1"/>
      <c r="AG118" s="1"/>
      <c r="AH118" s="9"/>
      <c r="AI118" s="238"/>
      <c r="AJ118" s="11"/>
      <c r="AK118" s="234"/>
    </row>
    <row r="119" spans="1:37" s="2" customFormat="1" x14ac:dyDescent="0.2">
      <c r="A119" s="1"/>
      <c r="B119" s="1"/>
      <c r="G119" s="234"/>
      <c r="H119" s="234"/>
      <c r="I119" s="234"/>
      <c r="J119" s="237"/>
      <c r="K119" s="234"/>
      <c r="L119" s="1"/>
      <c r="M119" s="235"/>
      <c r="N119" s="234"/>
      <c r="O119" s="234"/>
      <c r="P119" s="270"/>
      <c r="Q119" s="234"/>
      <c r="R119" s="11"/>
      <c r="S119" s="234"/>
      <c r="T119" s="3"/>
      <c r="W119" s="1"/>
      <c r="Y119" s="234"/>
      <c r="Z119" s="234"/>
      <c r="AA119" s="234"/>
      <c r="AB119" s="235"/>
      <c r="AC119" s="234"/>
      <c r="AD119" s="234"/>
      <c r="AE119" s="1"/>
      <c r="AF119" s="1"/>
      <c r="AG119" s="1"/>
      <c r="AH119" s="9"/>
      <c r="AI119" s="238"/>
      <c r="AJ119" s="11"/>
      <c r="AK119" s="234"/>
    </row>
    <row r="122" spans="1:37" ht="19.5" x14ac:dyDescent="0.15">
      <c r="A122" s="1" ph="1"/>
    </row>
    <row r="125" spans="1:37" ht="19.5" x14ac:dyDescent="0.15">
      <c r="A125" s="1" ph="1"/>
    </row>
    <row r="126" spans="1:37" ht="19.5" x14ac:dyDescent="0.15">
      <c r="A126" s="1" ph="1"/>
    </row>
  </sheetData>
  <mergeCells count="15">
    <mergeCell ref="V55:X55"/>
    <mergeCell ref="D60:AK60"/>
    <mergeCell ref="D61:AK61"/>
    <mergeCell ref="AG62:AK62"/>
    <mergeCell ref="D63:AK63"/>
    <mergeCell ref="D58:AK58"/>
    <mergeCell ref="D57:AK57"/>
    <mergeCell ref="D1:AK1"/>
    <mergeCell ref="D2:AK2"/>
    <mergeCell ref="D3:AK3"/>
    <mergeCell ref="J5:L5"/>
    <mergeCell ref="M5:O5"/>
    <mergeCell ref="AB5:AD5"/>
    <mergeCell ref="AE5:AG5"/>
    <mergeCell ref="D4:AK4"/>
  </mergeCells>
  <phoneticPr fontId="3"/>
  <pageMargins left="0.19685039370078741" right="0" top="0.31496062992125984" bottom="0" header="0.31496062992125984" footer="0.15748031496062992"/>
  <pageSetup paperSize="9" scale="9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25-26</vt:lpstr>
      <vt:lpstr>'25-26'!Print_Area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2026-01-15T03:36:54Z</cp:lastPrinted>
  <dcterms:created xsi:type="dcterms:W3CDTF">2026-01-09T05:30:04Z</dcterms:created>
  <dcterms:modified xsi:type="dcterms:W3CDTF">2026-01-15T03:36:56Z</dcterms:modified>
</cp:coreProperties>
</file>