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offic\Dropbox\★24-25G発\"/>
    </mc:Choice>
  </mc:AlternateContent>
  <xr:revisionPtr revIDLastSave="0" documentId="13_ncr:1_{996D0987-A57F-4D7C-A1DC-879193241027}" xr6:coauthVersionLast="47" xr6:coauthVersionMax="47" xr10:uidLastSave="{00000000-0000-0000-0000-000000000000}"/>
  <bookViews>
    <workbookView xWindow="-120" yWindow="-120" windowWidth="29040" windowHeight="15720" xr2:uid="{5DDFCE56-CDA3-467E-AB2A-22B7A6111284}"/>
  </bookViews>
  <sheets>
    <sheet name="代議員数0106訂正後" sheetId="5" r:id="rId1"/>
  </sheets>
  <definedNames>
    <definedName name="_xlnm.Print_Area" localSheetId="0">代議員数0106訂正後!$D$1:$AO$62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 i="5" l="1"/>
  <c r="S21" i="5" s="1"/>
  <c r="R16" i="5"/>
  <c r="S16" i="5" s="1"/>
  <c r="AM56" i="5"/>
  <c r="AM55" i="5"/>
  <c r="AM54" i="5"/>
  <c r="AM53" i="5"/>
  <c r="AM52" i="5"/>
  <c r="AM51" i="5"/>
  <c r="AM50" i="5"/>
  <c r="AM48" i="5"/>
  <c r="AM47" i="5"/>
  <c r="AM46" i="5"/>
  <c r="AM45" i="5"/>
  <c r="AM39" i="5"/>
  <c r="AM32" i="5"/>
  <c r="AM29" i="5"/>
  <c r="AM25" i="5"/>
  <c r="AM24" i="5"/>
  <c r="AL49" i="5"/>
  <c r="AM49" i="5" s="1"/>
  <c r="S28" i="5"/>
  <c r="S43" i="5"/>
  <c r="R44" i="5"/>
  <c r="S44" i="5" s="1"/>
  <c r="S18" i="5"/>
  <c r="S36" i="5"/>
  <c r="S41" i="5"/>
  <c r="S47" i="5"/>
  <c r="S49" i="5"/>
  <c r="S50" i="5"/>
  <c r="T50" i="5" s="1"/>
  <c r="S51" i="5"/>
  <c r="S52" i="5"/>
  <c r="S53" i="5"/>
  <c r="S54" i="5"/>
  <c r="S55" i="5"/>
  <c r="AO57" i="5"/>
  <c r="AI57" i="5"/>
  <c r="AH57" i="5"/>
  <c r="AG57" i="5"/>
  <c r="AF57" i="5"/>
  <c r="AE57" i="5"/>
  <c r="AD57" i="5"/>
  <c r="AC57" i="5"/>
  <c r="AB57" i="5"/>
  <c r="AA57" i="5"/>
  <c r="AK56" i="5"/>
  <c r="AK55" i="5"/>
  <c r="Q55" i="5"/>
  <c r="AK54" i="5"/>
  <c r="Q54" i="5"/>
  <c r="AK53" i="5"/>
  <c r="Q53" i="5"/>
  <c r="AK52" i="5"/>
  <c r="Q52" i="5"/>
  <c r="AK51" i="5"/>
  <c r="Q51" i="5"/>
  <c r="AK50" i="5"/>
  <c r="Q50" i="5"/>
  <c r="AK49" i="5"/>
  <c r="Q49" i="5"/>
  <c r="AK48" i="5"/>
  <c r="Q48" i="5"/>
  <c r="AK47" i="5"/>
  <c r="Q47" i="5"/>
  <c r="AK46" i="5"/>
  <c r="Q46" i="5"/>
  <c r="R46" i="5" s="1"/>
  <c r="S46" i="5" s="1"/>
  <c r="AK45" i="5"/>
  <c r="Q45" i="5"/>
  <c r="R45" i="5" s="1"/>
  <c r="AK44" i="5"/>
  <c r="AL44" i="5" s="1"/>
  <c r="AM44" i="5" s="1"/>
  <c r="AK43" i="5"/>
  <c r="AL43" i="5" s="1"/>
  <c r="AM43" i="5" s="1"/>
  <c r="Q43" i="5"/>
  <c r="AK42" i="5"/>
  <c r="AL42" i="5" s="1"/>
  <c r="AM42" i="5" s="1"/>
  <c r="Q42" i="5"/>
  <c r="AK41" i="5"/>
  <c r="AL41" i="5" s="1"/>
  <c r="AM41" i="5" s="1"/>
  <c r="AN41" i="5" s="1"/>
  <c r="Q41" i="5"/>
  <c r="AK40" i="5"/>
  <c r="AL40" i="5" s="1"/>
  <c r="AM40" i="5" s="1"/>
  <c r="Q40" i="5"/>
  <c r="R40" i="5" s="1"/>
  <c r="S40" i="5" s="1"/>
  <c r="AK39" i="5"/>
  <c r="Q39" i="5"/>
  <c r="R39" i="5" s="1"/>
  <c r="S39" i="5" s="1"/>
  <c r="AK38" i="5"/>
  <c r="Q38" i="5"/>
  <c r="R38" i="5" s="1"/>
  <c r="S38" i="5" s="1"/>
  <c r="AK37" i="5"/>
  <c r="AL37" i="5" s="1"/>
  <c r="AM37" i="5" s="1"/>
  <c r="Q37" i="5"/>
  <c r="R37" i="5" s="1"/>
  <c r="S37" i="5" s="1"/>
  <c r="AK36" i="5"/>
  <c r="AL36" i="5" s="1"/>
  <c r="AM36" i="5" s="1"/>
  <c r="Q36" i="5"/>
  <c r="AK35" i="5"/>
  <c r="AL35" i="5" s="1"/>
  <c r="AM35" i="5" s="1"/>
  <c r="Q35" i="5"/>
  <c r="R35" i="5" s="1"/>
  <c r="S35" i="5" s="1"/>
  <c r="AK34" i="5"/>
  <c r="AL34" i="5" s="1"/>
  <c r="AM34" i="5" s="1"/>
  <c r="Q34" i="5"/>
  <c r="R34" i="5" s="1"/>
  <c r="S34" i="5" s="1"/>
  <c r="AK33" i="5"/>
  <c r="AL33" i="5" s="1"/>
  <c r="AM33" i="5" s="1"/>
  <c r="Q33" i="5"/>
  <c r="R33" i="5" s="1"/>
  <c r="S33" i="5" s="1"/>
  <c r="AK32" i="5"/>
  <c r="AN32" i="5" s="1"/>
  <c r="Q32" i="5"/>
  <c r="R32" i="5" s="1"/>
  <c r="S32" i="5" s="1"/>
  <c r="AK31" i="5"/>
  <c r="AL31" i="5" s="1"/>
  <c r="AM31" i="5" s="1"/>
  <c r="Q31" i="5"/>
  <c r="R31" i="5" s="1"/>
  <c r="S31" i="5" s="1"/>
  <c r="AK30" i="5"/>
  <c r="AL30" i="5" s="1"/>
  <c r="AM30" i="5" s="1"/>
  <c r="Q30" i="5"/>
  <c r="R30" i="5" s="1"/>
  <c r="S30" i="5" s="1"/>
  <c r="AK29" i="5"/>
  <c r="Q29" i="5"/>
  <c r="R29" i="5" s="1"/>
  <c r="S29" i="5" s="1"/>
  <c r="AK28" i="5"/>
  <c r="AL28" i="5" s="1"/>
  <c r="AM28" i="5" s="1"/>
  <c r="Q28" i="5"/>
  <c r="AK27" i="5"/>
  <c r="AL27" i="5" s="1"/>
  <c r="AM27" i="5" s="1"/>
  <c r="Q27" i="5"/>
  <c r="R27" i="5" s="1"/>
  <c r="S27" i="5" s="1"/>
  <c r="AK26" i="5"/>
  <c r="Q26" i="5"/>
  <c r="R26" i="5" s="1"/>
  <c r="S26" i="5" s="1"/>
  <c r="AK25" i="5"/>
  <c r="Q25" i="5"/>
  <c r="R25" i="5" s="1"/>
  <c r="S25" i="5" s="1"/>
  <c r="AK24" i="5"/>
  <c r="Q24" i="5"/>
  <c r="R24" i="5" s="1"/>
  <c r="S24" i="5" s="1"/>
  <c r="AK23" i="5"/>
  <c r="AL23" i="5" s="1"/>
  <c r="AM23" i="5" s="1"/>
  <c r="Q23" i="5"/>
  <c r="R23" i="5" s="1"/>
  <c r="S23" i="5" s="1"/>
  <c r="AK22" i="5"/>
  <c r="AL22" i="5" s="1"/>
  <c r="AM22" i="5" s="1"/>
  <c r="Q22" i="5"/>
  <c r="AK21" i="5"/>
  <c r="AL21" i="5" s="1"/>
  <c r="AM21" i="5" s="1"/>
  <c r="Q21" i="5"/>
  <c r="AK20" i="5"/>
  <c r="Q20" i="5"/>
  <c r="R20" i="5" s="1"/>
  <c r="S20" i="5" s="1"/>
  <c r="AK19" i="5"/>
  <c r="AL19" i="5" s="1"/>
  <c r="AM19" i="5" s="1"/>
  <c r="Q19" i="5"/>
  <c r="R19" i="5" s="1"/>
  <c r="S19" i="5" s="1"/>
  <c r="AK18" i="5"/>
  <c r="AL18" i="5" s="1"/>
  <c r="AM18" i="5" s="1"/>
  <c r="Q18" i="5"/>
  <c r="AK17" i="5"/>
  <c r="AL17" i="5" s="1"/>
  <c r="AM17" i="5" s="1"/>
  <c r="Q17" i="5"/>
  <c r="R17" i="5" s="1"/>
  <c r="S17" i="5" s="1"/>
  <c r="AK16" i="5"/>
  <c r="AL16" i="5" s="1"/>
  <c r="AM16" i="5" s="1"/>
  <c r="Q16" i="5"/>
  <c r="AK15" i="5"/>
  <c r="AL15" i="5" s="1"/>
  <c r="Q15" i="5"/>
  <c r="R15" i="5" s="1"/>
  <c r="S15" i="5" s="1"/>
  <c r="AK14" i="5"/>
  <c r="AM14" i="5" s="1"/>
  <c r="AN14" i="5" s="1"/>
  <c r="Q14" i="5"/>
  <c r="AK13" i="5"/>
  <c r="AM13" i="5" s="1"/>
  <c r="AN13" i="5" s="1"/>
  <c r="Q13" i="5"/>
  <c r="R13" i="5" s="1"/>
  <c r="S13" i="5" s="1"/>
  <c r="AK12" i="5"/>
  <c r="AM12" i="5" s="1"/>
  <c r="AN12" i="5" s="1"/>
  <c r="Q12" i="5"/>
  <c r="R12" i="5" s="1"/>
  <c r="S12" i="5" s="1"/>
  <c r="AK11" i="5"/>
  <c r="AM11" i="5" s="1"/>
  <c r="Q11" i="5"/>
  <c r="R11" i="5" s="1"/>
  <c r="S11" i="5" s="1"/>
  <c r="AK10" i="5"/>
  <c r="AM10" i="5" s="1"/>
  <c r="AN10" i="5" s="1"/>
  <c r="Q10" i="5"/>
  <c r="R10" i="5" s="1"/>
  <c r="S10" i="5" s="1"/>
  <c r="AK9" i="5"/>
  <c r="AM9" i="5" s="1"/>
  <c r="AN9" i="5" s="1"/>
  <c r="Q9" i="5"/>
  <c r="R9" i="5" s="1"/>
  <c r="S9" i="5" s="1"/>
  <c r="AK8" i="5"/>
  <c r="AM8" i="5" s="1"/>
  <c r="AN8" i="5" s="1"/>
  <c r="Q8" i="5"/>
  <c r="AK7" i="5"/>
  <c r="AM7" i="5" s="1"/>
  <c r="AN7" i="5" s="1"/>
  <c r="Q7" i="5"/>
  <c r="S7" i="5" s="1"/>
  <c r="AK6" i="5"/>
  <c r="AM6" i="5" s="1"/>
  <c r="AN6" i="5" s="1"/>
  <c r="Q6" i="5"/>
  <c r="S6" i="5" s="1"/>
  <c r="AK5" i="5"/>
  <c r="AM5" i="5" s="1"/>
  <c r="AN5" i="5" s="1"/>
  <c r="Q5" i="5"/>
  <c r="S5" i="5" s="1"/>
  <c r="R7" i="5" l="1"/>
  <c r="AN49" i="5"/>
  <c r="AN20" i="5"/>
  <c r="AN16" i="5"/>
  <c r="AN56" i="5"/>
  <c r="AL20" i="5"/>
  <c r="AM20" i="5" s="1"/>
  <c r="AL38" i="5"/>
  <c r="AM38" i="5" s="1"/>
  <c r="AN38" i="5" s="1"/>
  <c r="AN44" i="5"/>
  <c r="AN50" i="5"/>
  <c r="S45" i="5"/>
  <c r="T45" i="5" s="1"/>
  <c r="AL26" i="5"/>
  <c r="AM26" i="5" s="1"/>
  <c r="AN26" i="5" s="1"/>
  <c r="T6" i="5"/>
  <c r="T49" i="5"/>
  <c r="T52" i="5"/>
  <c r="T55" i="5"/>
  <c r="T36" i="5"/>
  <c r="AN19" i="5"/>
  <c r="AN25" i="5"/>
  <c r="AN31" i="5"/>
  <c r="AN37" i="5"/>
  <c r="AN43" i="5"/>
  <c r="AN17" i="5"/>
  <c r="AN47" i="5"/>
  <c r="AN45" i="5"/>
  <c r="AN51" i="5"/>
  <c r="AN54" i="5"/>
  <c r="AN23" i="5"/>
  <c r="AN29" i="5"/>
  <c r="AN35" i="5"/>
  <c r="AN21" i="5"/>
  <c r="AN24" i="5"/>
  <c r="AN27" i="5"/>
  <c r="AN30" i="5"/>
  <c r="AN33" i="5"/>
  <c r="AN36" i="5"/>
  <c r="AN39" i="5"/>
  <c r="AN42" i="5"/>
  <c r="AN53" i="5"/>
  <c r="AN22" i="5"/>
  <c r="AN34" i="5"/>
  <c r="AN40" i="5"/>
  <c r="AN46" i="5"/>
  <c r="AN52" i="5"/>
  <c r="AN55" i="5"/>
  <c r="T24" i="5"/>
  <c r="R48" i="5"/>
  <c r="S48" i="5" s="1"/>
  <c r="T48" i="5" s="1"/>
  <c r="T51" i="5"/>
  <c r="T54" i="5"/>
  <c r="T30" i="5"/>
  <c r="T10" i="5"/>
  <c r="T16" i="5"/>
  <c r="T32" i="5"/>
  <c r="T38" i="5"/>
  <c r="T20" i="5"/>
  <c r="T26" i="5"/>
  <c r="R42" i="5"/>
  <c r="S42" i="5" s="1"/>
  <c r="T42" i="5" s="1"/>
  <c r="R22" i="5"/>
  <c r="S22" i="5" s="1"/>
  <c r="T22" i="5" s="1"/>
  <c r="R14" i="5"/>
  <c r="S14" i="5" s="1"/>
  <c r="T14" i="5" s="1"/>
  <c r="R8" i="5"/>
  <c r="S8" i="5" s="1"/>
  <c r="T8" i="5" s="1"/>
  <c r="T18" i="5"/>
  <c r="T13" i="5"/>
  <c r="T19" i="5"/>
  <c r="T25" i="5"/>
  <c r="T28" i="5"/>
  <c r="T31" i="5"/>
  <c r="T34" i="5"/>
  <c r="T37" i="5"/>
  <c r="T40" i="5"/>
  <c r="T46" i="5"/>
  <c r="T43" i="5"/>
  <c r="T11" i="5"/>
  <c r="T17" i="5"/>
  <c r="T29" i="5"/>
  <c r="T35" i="5"/>
  <c r="T53" i="5"/>
  <c r="T9" i="5"/>
  <c r="T21" i="5"/>
  <c r="T27" i="5"/>
  <c r="T33" i="5"/>
  <c r="T39" i="5"/>
  <c r="T23" i="5"/>
  <c r="T41" i="5"/>
  <c r="T47" i="5"/>
  <c r="AK57" i="5"/>
  <c r="T5" i="5" l="1"/>
  <c r="T7" i="5"/>
  <c r="AN57" i="5" s="1"/>
  <c r="AM57" i="5"/>
</calcChain>
</file>

<file path=xl/sharedStrings.xml><?xml version="1.0" encoding="utf-8"?>
<sst xmlns="http://schemas.openxmlformats.org/spreadsheetml/2006/main" count="183" uniqueCount="134">
  <si>
    <t>3月～6月</t>
    <rPh sb="1" eb="2">
      <t>ガツ</t>
    </rPh>
    <rPh sb="4" eb="5">
      <t>ガツ</t>
    </rPh>
    <phoneticPr fontId="8"/>
  </si>
  <si>
    <r>
      <rPr>
        <b/>
        <sz val="8"/>
        <rFont val="ＭＳ ゴシック"/>
        <family val="3"/>
        <charset val="128"/>
      </rPr>
      <t>CLUB</t>
    </r>
    <r>
      <rPr>
        <sz val="8"/>
        <rFont val="ＭＳ ゴシック"/>
        <family val="3"/>
        <charset val="128"/>
      </rPr>
      <t xml:space="preserve"> </t>
    </r>
    <r>
      <rPr>
        <b/>
        <sz val="8"/>
        <rFont val="ＭＳ ゴシック"/>
        <family val="3"/>
        <charset val="128"/>
      </rPr>
      <t>NBR</t>
    </r>
  </si>
  <si>
    <t>本部順</t>
    <rPh sb="0" eb="2">
      <t>ホンブ</t>
    </rPh>
    <rPh sb="2" eb="3">
      <t>ジュン</t>
    </rPh>
    <phoneticPr fontId="4"/>
  </si>
  <si>
    <t>№</t>
    <phoneticPr fontId="4"/>
  </si>
  <si>
    <t>R</t>
    <phoneticPr fontId="11"/>
  </si>
  <si>
    <t>Z</t>
    <phoneticPr fontId="11"/>
  </si>
  <si>
    <t>クラブ名</t>
    <rPh sb="3" eb="4">
      <t>メイ</t>
    </rPh>
    <phoneticPr fontId="11"/>
  </si>
  <si>
    <t>前・元・現ガバナー</t>
    <rPh sb="0" eb="1">
      <t>マエ</t>
    </rPh>
    <rPh sb="2" eb="3">
      <t>モト</t>
    </rPh>
    <rPh sb="4" eb="5">
      <t>ゲン</t>
    </rPh>
    <phoneticPr fontId="4"/>
  </si>
  <si>
    <t>家族会員</t>
    <rPh sb="0" eb="4">
      <t>カゾクカイイン</t>
    </rPh>
    <phoneticPr fontId="3"/>
  </si>
  <si>
    <t>新入</t>
    <rPh sb="0" eb="2">
      <t>シンニュウ</t>
    </rPh>
    <phoneticPr fontId="4"/>
  </si>
  <si>
    <t>再入</t>
    <rPh sb="0" eb="2">
      <t>サイニュウ</t>
    </rPh>
    <phoneticPr fontId="4"/>
  </si>
  <si>
    <t>転入</t>
    <rPh sb="0" eb="2">
      <t>テンニュウ</t>
    </rPh>
    <phoneticPr fontId="4"/>
  </si>
  <si>
    <t>除会員数</t>
    <rPh sb="0" eb="1">
      <t>ノゾ</t>
    </rPh>
    <rPh sb="1" eb="4">
      <t>カイインスウ</t>
    </rPh>
    <phoneticPr fontId="4"/>
  </si>
  <si>
    <t>代議員数</t>
    <rPh sb="0" eb="3">
      <t>ダイギイン</t>
    </rPh>
    <rPh sb="3" eb="4">
      <t>スウ</t>
    </rPh>
    <phoneticPr fontId="13"/>
  </si>
  <si>
    <t>市川</t>
  </si>
  <si>
    <t>市原</t>
  </si>
  <si>
    <t>市川東</t>
    <phoneticPr fontId="4"/>
  </si>
  <si>
    <t>市原南</t>
    <rPh sb="2" eb="3">
      <t>ミナミ</t>
    </rPh>
    <phoneticPr fontId="3"/>
  </si>
  <si>
    <t>市原コスモス</t>
    <rPh sb="0" eb="2">
      <t>イチハラ</t>
    </rPh>
    <phoneticPr fontId="4"/>
  </si>
  <si>
    <t>市川南</t>
    <phoneticPr fontId="4"/>
  </si>
  <si>
    <t>市原東</t>
    <rPh sb="0" eb="2">
      <t>イチハラ</t>
    </rPh>
    <rPh sb="2" eb="3">
      <t>ヒガシ</t>
    </rPh>
    <phoneticPr fontId="3"/>
  </si>
  <si>
    <t>市川パインツリー</t>
    <phoneticPr fontId="4"/>
  </si>
  <si>
    <t>市原さくら</t>
    <rPh sb="0" eb="2">
      <t>イチハラ</t>
    </rPh>
    <phoneticPr fontId="3"/>
  </si>
  <si>
    <t>市川ﾌﾛﾝﾃｨｱﾛｰｽﾞｼﾆｱ</t>
    <rPh sb="0" eb="15">
      <t>ローズ</t>
    </rPh>
    <phoneticPr fontId="4"/>
  </si>
  <si>
    <t>市原かずさ</t>
    <rPh sb="0" eb="2">
      <t>イチハラ</t>
    </rPh>
    <phoneticPr fontId="3"/>
  </si>
  <si>
    <t>浦安</t>
    <phoneticPr fontId="4"/>
  </si>
  <si>
    <t>市原国府</t>
    <phoneticPr fontId="4"/>
  </si>
  <si>
    <t>行徳</t>
  </si>
  <si>
    <t>成田</t>
  </si>
  <si>
    <t>浦安シーサイド</t>
  </si>
  <si>
    <t>酒々井</t>
  </si>
  <si>
    <t>浦安中央</t>
    <phoneticPr fontId="4"/>
  </si>
  <si>
    <t>成田グリーン</t>
  </si>
  <si>
    <t>行徳リバーサイド</t>
    <phoneticPr fontId="4"/>
  </si>
  <si>
    <t>富里</t>
  </si>
  <si>
    <t>0</t>
    <phoneticPr fontId="3"/>
  </si>
  <si>
    <t>栄町</t>
    <phoneticPr fontId="4"/>
  </si>
  <si>
    <t>松戸中央</t>
  </si>
  <si>
    <t>佐倉</t>
  </si>
  <si>
    <t>松戸ユーカリ</t>
  </si>
  <si>
    <t>八街</t>
    <phoneticPr fontId="4"/>
  </si>
  <si>
    <t>松戸グリーン</t>
  </si>
  <si>
    <t>佐倉むらさき</t>
    <phoneticPr fontId="4"/>
  </si>
  <si>
    <t>東葛飾</t>
    <rPh sb="0" eb="3">
      <t>ヒガシカツシカ</t>
    </rPh>
    <phoneticPr fontId="4"/>
  </si>
  <si>
    <t>四街道</t>
  </si>
  <si>
    <t>流山</t>
    <phoneticPr fontId="4"/>
  </si>
  <si>
    <t>四街道中央</t>
    <phoneticPr fontId="4"/>
  </si>
  <si>
    <t>松戸東</t>
    <phoneticPr fontId="4"/>
  </si>
  <si>
    <t>四街道ユーアイ</t>
  </si>
  <si>
    <t>野田</t>
  </si>
  <si>
    <t>銚子</t>
  </si>
  <si>
    <t>関宿</t>
    <phoneticPr fontId="4"/>
  </si>
  <si>
    <t>佐原</t>
  </si>
  <si>
    <t>東葛飾サポート</t>
    <rPh sb="0" eb="3">
      <t>ヒガシカツシカ</t>
    </rPh>
    <phoneticPr fontId="4"/>
  </si>
  <si>
    <t>東庄</t>
  </si>
  <si>
    <t>柏</t>
  </si>
  <si>
    <t>神崎</t>
  </si>
  <si>
    <t>我孫子</t>
  </si>
  <si>
    <t>銚子中央</t>
    <phoneticPr fontId="4"/>
  </si>
  <si>
    <t>印西</t>
  </si>
  <si>
    <t>小見川</t>
    <phoneticPr fontId="4"/>
  </si>
  <si>
    <t>柏さくら</t>
    <phoneticPr fontId="4"/>
  </si>
  <si>
    <t>八日市場</t>
  </si>
  <si>
    <t>柏中央</t>
    <phoneticPr fontId="4"/>
  </si>
  <si>
    <t>総武中央</t>
  </si>
  <si>
    <t>柏沼南</t>
    <phoneticPr fontId="4"/>
  </si>
  <si>
    <t>多古</t>
  </si>
  <si>
    <t>柏グリーン</t>
    <phoneticPr fontId="4"/>
  </si>
  <si>
    <t>大栄</t>
  </si>
  <si>
    <t>柏オーク</t>
  </si>
  <si>
    <t>光</t>
    <phoneticPr fontId="4"/>
  </si>
  <si>
    <t>柏なの花</t>
    <phoneticPr fontId="4"/>
  </si>
  <si>
    <t>旭</t>
  </si>
  <si>
    <t>柏創生</t>
    <phoneticPr fontId="4"/>
  </si>
  <si>
    <t>飯岡</t>
  </si>
  <si>
    <t>船橋</t>
  </si>
  <si>
    <t>干潟</t>
  </si>
  <si>
    <t>船橋中央</t>
    <phoneticPr fontId="4"/>
  </si>
  <si>
    <t>銚子ウエストポート</t>
    <phoneticPr fontId="4"/>
  </si>
  <si>
    <t>木更津</t>
  </si>
  <si>
    <t>船橋グリーン</t>
    <rPh sb="0" eb="2">
      <t>フナバシ</t>
    </rPh>
    <phoneticPr fontId="4"/>
  </si>
  <si>
    <t>富津</t>
    <rPh sb="0" eb="2">
      <t>フッツ</t>
    </rPh>
    <phoneticPr fontId="3"/>
  </si>
  <si>
    <t>船橋さざんか</t>
    <rPh sb="0" eb="2">
      <t>フナバシ</t>
    </rPh>
    <phoneticPr fontId="4"/>
  </si>
  <si>
    <t>上総</t>
    <rPh sb="0" eb="2">
      <t>カズサ</t>
    </rPh>
    <phoneticPr fontId="4"/>
  </si>
  <si>
    <t>船橋翼</t>
    <rPh sb="0" eb="2">
      <t>フナバシ</t>
    </rPh>
    <rPh sb="2" eb="3">
      <t>ツバサ</t>
    </rPh>
    <phoneticPr fontId="4"/>
  </si>
  <si>
    <t>木更津中央</t>
    <rPh sb="0" eb="5">
      <t>キサラヅチュウオウ</t>
    </rPh>
    <phoneticPr fontId="3"/>
  </si>
  <si>
    <t>千葉レスキュー</t>
    <rPh sb="0" eb="2">
      <t>チバ</t>
    </rPh>
    <phoneticPr fontId="4"/>
  </si>
  <si>
    <t>袖ケ浦</t>
    <rPh sb="0" eb="3">
      <t>ソデガウラ</t>
    </rPh>
    <phoneticPr fontId="3"/>
  </si>
  <si>
    <t>船橋北</t>
  </si>
  <si>
    <t>君津</t>
    <phoneticPr fontId="4"/>
  </si>
  <si>
    <t>白井</t>
    <phoneticPr fontId="4"/>
  </si>
  <si>
    <t>君津中央</t>
  </si>
  <si>
    <t>鎌ケ谷飛翔</t>
  </si>
  <si>
    <t>君津プラチナ</t>
    <phoneticPr fontId="4"/>
  </si>
  <si>
    <t>館山</t>
  </si>
  <si>
    <t>習志野</t>
    <phoneticPr fontId="4"/>
  </si>
  <si>
    <t>鴨川</t>
    <rPh sb="0" eb="2">
      <t>カモガワ</t>
    </rPh>
    <phoneticPr fontId="3"/>
  </si>
  <si>
    <t>八千代</t>
  </si>
  <si>
    <t>館山中央</t>
    <rPh sb="0" eb="4">
      <t>タテヤマチュウオウ</t>
    </rPh>
    <phoneticPr fontId="4"/>
  </si>
  <si>
    <t>習志野中央</t>
  </si>
  <si>
    <t>房総勝浦</t>
    <rPh sb="0" eb="4">
      <t>ボウソウカツウラ</t>
    </rPh>
    <phoneticPr fontId="4"/>
  </si>
  <si>
    <t>八千代中央</t>
    <phoneticPr fontId="4"/>
  </si>
  <si>
    <t>夷隅</t>
    <rPh sb="0" eb="2">
      <t>イスミ</t>
    </rPh>
    <phoneticPr fontId="4"/>
  </si>
  <si>
    <t>千葉</t>
    <phoneticPr fontId="4"/>
  </si>
  <si>
    <t>南房総</t>
    <rPh sb="0" eb="3">
      <t>ミナミボウソウ</t>
    </rPh>
    <phoneticPr fontId="4"/>
  </si>
  <si>
    <t>千葉中央</t>
  </si>
  <si>
    <t>東金</t>
    <rPh sb="0" eb="2">
      <t>トウガネ</t>
    </rPh>
    <phoneticPr fontId="4"/>
  </si>
  <si>
    <t>千葉エコー</t>
    <rPh sb="0" eb="2">
      <t>チバ</t>
    </rPh>
    <phoneticPr fontId="3"/>
  </si>
  <si>
    <t>大網白里</t>
    <rPh sb="0" eb="4">
      <t>オオアミシラサト</t>
    </rPh>
    <phoneticPr fontId="4"/>
  </si>
  <si>
    <t>千葉若潮</t>
    <rPh sb="0" eb="2">
      <t>チバ</t>
    </rPh>
    <rPh sb="2" eb="4">
      <t>ワカシオ</t>
    </rPh>
    <phoneticPr fontId="3"/>
  </si>
  <si>
    <t>九十九里</t>
    <rPh sb="0" eb="4">
      <t>クジュウクリ</t>
    </rPh>
    <phoneticPr fontId="3"/>
  </si>
  <si>
    <t>千葉幕張メッセ</t>
    <rPh sb="0" eb="2">
      <t>チバ</t>
    </rPh>
    <rPh sb="2" eb="4">
      <t>マクハリ</t>
    </rPh>
    <phoneticPr fontId="4"/>
  </si>
  <si>
    <t>白子</t>
    <rPh sb="0" eb="2">
      <t>シラコ</t>
    </rPh>
    <phoneticPr fontId="3"/>
  </si>
  <si>
    <t>千葉ゆうきの</t>
    <rPh sb="0" eb="2">
      <t>チバ</t>
    </rPh>
    <phoneticPr fontId="4"/>
  </si>
  <si>
    <t>茂原中央</t>
    <rPh sb="0" eb="4">
      <t>モバラチュウオウ</t>
    </rPh>
    <phoneticPr fontId="3"/>
  </si>
  <si>
    <t>千葉ネオ</t>
    <rPh sb="0" eb="2">
      <t>チバ</t>
    </rPh>
    <phoneticPr fontId="3"/>
  </si>
  <si>
    <t>計</t>
    <rPh sb="0" eb="1">
      <t>ケイ</t>
    </rPh>
    <phoneticPr fontId="3"/>
  </si>
  <si>
    <t xml:space="preserve">                第71回地区年次大会クラブ代議員数一覧表         </t>
    <rPh sb="16" eb="17">
      <t>ダイ</t>
    </rPh>
    <rPh sb="20" eb="21">
      <t>カイ</t>
    </rPh>
    <rPh sb="21" eb="23">
      <t>チク</t>
    </rPh>
    <rPh sb="23" eb="25">
      <t>ネンジ</t>
    </rPh>
    <rPh sb="25" eb="27">
      <t>タイカイ</t>
    </rPh>
    <rPh sb="30" eb="31">
      <t>ダイ</t>
    </rPh>
    <rPh sb="31" eb="34">
      <t>ギインスウ</t>
    </rPh>
    <rPh sb="34" eb="36">
      <t>イチラン</t>
    </rPh>
    <rPh sb="36" eb="37">
      <t>ヒョウ</t>
    </rPh>
    <phoneticPr fontId="4"/>
  </si>
  <si>
    <t>7月～11月</t>
    <rPh sb="1" eb="2">
      <t>ガツ</t>
    </rPh>
    <rPh sb="5" eb="6">
      <t>ガツ</t>
    </rPh>
    <phoneticPr fontId="8"/>
  </si>
  <si>
    <t>（白井あすなろ）</t>
    <phoneticPr fontId="4"/>
  </si>
  <si>
    <t>-</t>
    <phoneticPr fontId="3"/>
  </si>
  <si>
    <t>十一月末会員</t>
    <rPh sb="0" eb="3">
      <t>ジュウイチガツ</t>
    </rPh>
    <rPh sb="3" eb="4">
      <t>マツ</t>
    </rPh>
    <rPh sb="4" eb="6">
      <t>カイイン</t>
    </rPh>
    <phoneticPr fontId="4"/>
  </si>
  <si>
    <t>前・元・現
ガバナー+</t>
    <rPh sb="0" eb="1">
      <t>マエ</t>
    </rPh>
    <rPh sb="2" eb="3">
      <t>モト</t>
    </rPh>
    <rPh sb="4" eb="5">
      <t>ゲン</t>
    </rPh>
    <phoneticPr fontId="4"/>
  </si>
  <si>
    <t>算出会員数</t>
    <rPh sb="0" eb="2">
      <t>サンシュツ</t>
    </rPh>
    <rPh sb="2" eb="5">
      <t>カイインスウ</t>
    </rPh>
    <phoneticPr fontId="4"/>
  </si>
  <si>
    <t>✻松戸</t>
    <phoneticPr fontId="3"/>
  </si>
  <si>
    <r>
      <t>今年度の代議員算出会員数は</t>
    </r>
    <r>
      <rPr>
        <b/>
        <u/>
        <sz val="9"/>
        <rFont val="ＭＳ ゴシック"/>
        <family val="3"/>
        <charset val="128"/>
      </rPr>
      <t>2024年11月末在籍数から2024.3～11月</t>
    </r>
    <r>
      <rPr>
        <b/>
        <sz val="9"/>
        <rFont val="ＭＳ ゴシック"/>
        <family val="3"/>
        <charset val="128"/>
      </rPr>
      <t>の「新入·再入·転入」数と、特典会員（家族会員、学生会員等）及び元国際理事、前・元・現地区ガバナーの数を除いた人数です。</t>
    </r>
    <rPh sb="0" eb="3">
      <t>コンネンド</t>
    </rPh>
    <rPh sb="4" eb="7">
      <t>ダイギイン</t>
    </rPh>
    <rPh sb="7" eb="9">
      <t>サンシュツ</t>
    </rPh>
    <rPh sb="9" eb="12">
      <t>カイインスウ</t>
    </rPh>
    <rPh sb="17" eb="18">
      <t>ネン</t>
    </rPh>
    <rPh sb="20" eb="21">
      <t>ガツ</t>
    </rPh>
    <rPh sb="21" eb="22">
      <t>マツ</t>
    </rPh>
    <rPh sb="22" eb="24">
      <t>ザイセキ</t>
    </rPh>
    <rPh sb="24" eb="25">
      <t>スウ</t>
    </rPh>
    <rPh sb="36" eb="37">
      <t>ガツ</t>
    </rPh>
    <rPh sb="39" eb="40">
      <t>シン</t>
    </rPh>
    <rPh sb="40" eb="41">
      <t>ニュウ</t>
    </rPh>
    <rPh sb="42" eb="44">
      <t>サイニュウ</t>
    </rPh>
    <rPh sb="45" eb="47">
      <t>テンニュウ</t>
    </rPh>
    <rPh sb="48" eb="49">
      <t>スウ</t>
    </rPh>
    <rPh sb="51" eb="53">
      <t>トクテン</t>
    </rPh>
    <rPh sb="53" eb="55">
      <t>カイイン</t>
    </rPh>
    <rPh sb="56" eb="58">
      <t>カゾク</t>
    </rPh>
    <rPh sb="58" eb="60">
      <t>カイイン</t>
    </rPh>
    <rPh sb="61" eb="63">
      <t>ガクセイ</t>
    </rPh>
    <rPh sb="63" eb="65">
      <t>カイイン</t>
    </rPh>
    <rPh sb="65" eb="66">
      <t>トウ</t>
    </rPh>
    <rPh sb="67" eb="68">
      <t>オヨ</t>
    </rPh>
    <phoneticPr fontId="4"/>
  </si>
  <si>
    <t>✻国際協会や地区に対して、会費納入をはじめ各種の義務を果たしている「グッドスタンディング」のクラブでなければ代議員登録はできません。</t>
    <phoneticPr fontId="3"/>
  </si>
  <si>
    <t>✻松戸LCは12月時点で会員数0の為代議員算出はありません。</t>
    <rPh sb="1" eb="3">
      <t>マツド</t>
    </rPh>
    <rPh sb="8" eb="9">
      <t>ガツ</t>
    </rPh>
    <rPh sb="9" eb="11">
      <t>ジテン</t>
    </rPh>
    <rPh sb="12" eb="15">
      <t>カイインスウ</t>
    </rPh>
    <rPh sb="17" eb="18">
      <t>タメ</t>
    </rPh>
    <rPh sb="18" eb="21">
      <t>ダイギイン</t>
    </rPh>
    <rPh sb="21" eb="23">
      <t>サンシュツ</t>
    </rPh>
    <phoneticPr fontId="3"/>
  </si>
  <si>
    <t xml:space="preserve">元国際理事、前・元・現地区ガバナーは、クラブの代議員の定数には算入しませんが正規代議員となりますので別枠で登録できます。
特典会員(家族会員,学生会員等)は、クラブ代議員を算出する際の定数には算入しませんが、代議員となる資格は有ります。
※キャビネット構成員は代議員として優先的に登録をお願いいたします。
</t>
    <rPh sb="50" eb="52">
      <t>ベツワク</t>
    </rPh>
    <rPh sb="53" eb="55">
      <t>トウロク</t>
    </rPh>
    <phoneticPr fontId="3"/>
  </si>
  <si>
    <t>代議員の定数は、1年と1日以上クラブに在籍している会員数10人ごと、並びにその過半の端数（5人以上）について、代議員1名が年次大会に出席することができます。（但し、クラブは少なくとも1名の代議員を出席させることができる）</t>
    <rPh sb="66" eb="68">
      <t>シュッセキ</t>
    </rPh>
    <phoneticPr fontId="3"/>
  </si>
  <si>
    <t>ダブり</t>
    <phoneticPr fontId="3"/>
  </si>
  <si>
    <t>×</t>
    <phoneticPr fontId="3"/>
  </si>
  <si>
    <t>除会員数</t>
    <rPh sb="0" eb="1">
      <t>ノゾ</t>
    </rPh>
    <rPh sb="1" eb="4">
      <t>カイインスウ</t>
    </rPh>
    <phoneticPr fontId="3"/>
  </si>
  <si>
    <t>　　　　　　　　　　　　　　2024年11月末会員数に基づく代議員の算出                1月6日訂正版</t>
    <rPh sb="18" eb="19">
      <t>ネン</t>
    </rPh>
    <rPh sb="21" eb="22">
      <t>ガツ</t>
    </rPh>
    <rPh sb="22" eb="23">
      <t>マツ</t>
    </rPh>
    <rPh sb="23" eb="25">
      <t>カイイン</t>
    </rPh>
    <rPh sb="25" eb="26">
      <t>スウ</t>
    </rPh>
    <rPh sb="27" eb="28">
      <t>モト</t>
    </rPh>
    <rPh sb="30" eb="33">
      <t>ダイギイン</t>
    </rPh>
    <rPh sb="34" eb="36">
      <t>サンシュツ</t>
    </rPh>
    <rPh sb="53" eb="54">
      <t>ガツ</t>
    </rPh>
    <rPh sb="55" eb="56">
      <t>ニチ</t>
    </rPh>
    <rPh sb="56" eb="59">
      <t>テイセイバン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</si>
</sst>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
  </numFmts>
  <fonts count="19" x14ac:knownFonts="1">
    <font>
      <sz val="10"/>
      <color rgb="FF000000"/>
      <name val="Times New Roman"/>
      <family val="1"/>
    </font>
    <font>
      <sz val="10"/>
      <color rgb="FF000000"/>
      <name val="Times New Roman"/>
      <family val="1"/>
    </font>
    <font>
      <sz val="10"/>
      <name val="ＭＳ ゴシック"/>
      <family val="3"/>
      <charset val="128"/>
    </font>
    <font>
      <sz val="6"/>
      <name val="ＭＳ Ｐ明朝"/>
      <family val="1"/>
      <charset val="128"/>
    </font>
    <font>
      <sz val="6"/>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游ゴシック"/>
      <family val="3"/>
      <charset val="128"/>
      <scheme val="minor"/>
    </font>
    <font>
      <b/>
      <sz val="8"/>
      <name val="ＭＳ ゴシック"/>
      <family val="3"/>
      <charset val="128"/>
    </font>
    <font>
      <b/>
      <sz val="10"/>
      <name val="ＭＳ ゴシック"/>
      <family val="3"/>
      <charset val="128"/>
    </font>
    <font>
      <sz val="6"/>
      <name val="游ゴシック"/>
      <family val="2"/>
      <charset val="128"/>
      <scheme val="minor"/>
    </font>
    <font>
      <sz val="7.5"/>
      <name val="ＭＳ ゴシック"/>
      <family val="3"/>
      <charset val="128"/>
    </font>
    <font>
      <sz val="10"/>
      <color rgb="FFFA7D00"/>
      <name val="ＭＳ Ｐ明朝"/>
      <family val="2"/>
      <charset val="128"/>
    </font>
    <font>
      <b/>
      <sz val="9"/>
      <name val="ＭＳ ゴシック"/>
      <family val="3"/>
      <charset val="128"/>
    </font>
    <font>
      <b/>
      <u/>
      <sz val="9"/>
      <name val="ＭＳ ゴシック"/>
      <family val="3"/>
      <charset val="128"/>
    </font>
    <font>
      <sz val="9"/>
      <color rgb="FF000000"/>
      <name val="ＭＳ 明朝"/>
      <family val="1"/>
      <charset val="128"/>
    </font>
    <font>
      <b/>
      <sz val="13"/>
      <name val="ＭＳ ゴシック"/>
      <family val="3"/>
      <charset val="128"/>
    </font>
    <font>
      <b/>
      <sz val="9"/>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6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64"/>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rgb="FF000000"/>
      </bottom>
      <diagonal/>
    </border>
    <border>
      <left style="hair">
        <color indexed="64"/>
      </left>
      <right style="hair">
        <color indexed="64"/>
      </right>
      <top style="thin">
        <color indexed="64"/>
      </top>
      <bottom style="hair">
        <color rgb="FF000000"/>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8"/>
      </right>
      <top style="thin">
        <color indexed="64"/>
      </top>
      <bottom style="hair">
        <color indexed="8"/>
      </bottom>
      <diagonal/>
    </border>
    <border>
      <left style="thin">
        <color rgb="FF000000"/>
      </left>
      <right style="thin">
        <color rgb="FF000000"/>
      </right>
      <top style="thin">
        <color indexed="64"/>
      </top>
      <bottom style="hair">
        <color rgb="FF000000"/>
      </bottom>
      <diagonal/>
    </border>
    <border>
      <left style="thin">
        <color rgb="FF000000"/>
      </left>
      <right style="thin">
        <color indexed="64"/>
      </right>
      <top style="thin">
        <color indexed="64"/>
      </top>
      <bottom style="hair">
        <color rgb="FF000000"/>
      </bottom>
      <diagonal/>
    </border>
    <border>
      <left/>
      <right/>
      <top style="thin">
        <color indexed="64"/>
      </top>
      <bottom style="hair">
        <color rgb="FF000000"/>
      </bottom>
      <diagonal/>
    </border>
    <border>
      <left style="thin">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right style="thin">
        <color indexed="64"/>
      </right>
      <top style="hair">
        <color indexed="64"/>
      </top>
      <bottom style="hair">
        <color indexed="64"/>
      </bottom>
      <diagonal/>
    </border>
    <border>
      <left style="thin">
        <color rgb="FF000000"/>
      </left>
      <right/>
      <top style="thin">
        <color rgb="FF000000"/>
      </top>
      <bottom style="thin">
        <color rgb="FF000000"/>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8"/>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8"/>
      </right>
      <top style="hair">
        <color indexed="8"/>
      </top>
      <bottom style="hair">
        <color indexed="8"/>
      </bottom>
      <diagonal/>
    </border>
    <border>
      <left style="thin">
        <color rgb="FF000000"/>
      </left>
      <right style="thin">
        <color rgb="FF000000"/>
      </right>
      <top style="hair">
        <color rgb="FF000000"/>
      </top>
      <bottom style="hair">
        <color rgb="FF000000"/>
      </bottom>
      <diagonal/>
    </border>
    <border>
      <left style="thin">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indexed="64"/>
      </left>
      <right style="hair">
        <color indexed="64"/>
      </right>
      <top style="hair">
        <color indexed="64"/>
      </top>
      <bottom/>
      <diagonal/>
    </border>
    <border>
      <left style="hair">
        <color indexed="64"/>
      </left>
      <right style="thin">
        <color rgb="FF000000"/>
      </right>
      <top style="hair">
        <color indexed="8"/>
      </top>
      <bottom style="hair">
        <color indexed="64"/>
      </bottom>
      <diagonal/>
    </border>
    <border>
      <left style="thin">
        <color rgb="FF000000"/>
      </left>
      <right style="thin">
        <color indexed="64"/>
      </right>
      <top style="hair">
        <color rgb="FF000000"/>
      </top>
      <bottom style="hair">
        <color indexed="64"/>
      </bottom>
      <diagonal/>
    </border>
    <border>
      <left/>
      <right style="thin">
        <color indexed="64"/>
      </right>
      <top style="hair">
        <color rgb="FF000000"/>
      </top>
      <bottom style="hair">
        <color indexed="64"/>
      </bottom>
      <diagonal/>
    </border>
    <border>
      <left/>
      <right/>
      <top style="hair">
        <color rgb="FF000000"/>
      </top>
      <bottom style="hair">
        <color indexed="64"/>
      </bottom>
      <diagonal/>
    </border>
    <border>
      <left style="thin">
        <color indexed="64"/>
      </left>
      <right style="hair">
        <color indexed="64"/>
      </right>
      <top style="hair">
        <color rgb="FF000000"/>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rgb="FF000000"/>
      </top>
      <bottom style="hair">
        <color rgb="FF000000"/>
      </bottom>
      <diagonal/>
    </border>
    <border>
      <left/>
      <right style="hair">
        <color indexed="8"/>
      </right>
      <top/>
      <bottom style="hair">
        <color indexed="8"/>
      </bottom>
      <diagonal/>
    </border>
    <border>
      <left style="thin">
        <color rgb="FF000000"/>
      </left>
      <right style="thin">
        <color rgb="FF000000"/>
      </right>
      <top/>
      <bottom style="hair">
        <color rgb="FF000000"/>
      </bottom>
      <diagonal/>
    </border>
    <border>
      <left style="thin">
        <color rgb="FF000000"/>
      </left>
      <right style="thin">
        <color indexed="64"/>
      </right>
      <top/>
      <bottom style="hair">
        <color rgb="FF000000"/>
      </bottom>
      <diagonal/>
    </border>
    <border>
      <left/>
      <right/>
      <top/>
      <bottom style="hair">
        <color rgb="FF000000"/>
      </bottom>
      <diagonal/>
    </border>
    <border>
      <left style="thin">
        <color rgb="FF000000"/>
      </left>
      <right style="hair">
        <color rgb="FF000000"/>
      </right>
      <top/>
      <bottom style="hair">
        <color rgb="FF000000"/>
      </bottom>
      <diagonal/>
    </border>
    <border>
      <left style="hair">
        <color rgb="FF000000"/>
      </left>
      <right style="hair">
        <color rgb="FF000000"/>
      </right>
      <top style="hair">
        <color indexed="64"/>
      </top>
      <bottom style="hair">
        <color rgb="FF000000"/>
      </bottom>
      <diagonal/>
    </border>
    <border>
      <left style="hair">
        <color rgb="FF000000"/>
      </left>
      <right style="thin">
        <color indexed="64"/>
      </right>
      <top style="hair">
        <color indexed="64"/>
      </top>
      <bottom style="hair">
        <color rgb="FF000000"/>
      </bottom>
      <diagonal/>
    </border>
    <border>
      <left/>
      <right style="thin">
        <color indexed="64"/>
      </right>
      <top style="hair">
        <color rgb="FF000000"/>
      </top>
      <bottom style="hair">
        <color rgb="FF000000"/>
      </bottom>
      <diagonal/>
    </border>
    <border>
      <left style="hair">
        <color indexed="64"/>
      </left>
      <right style="hair">
        <color indexed="8"/>
      </right>
      <top style="hair">
        <color indexed="64"/>
      </top>
      <bottom style="thin">
        <color indexed="64"/>
      </bottom>
      <diagonal/>
    </border>
    <border>
      <left style="thin">
        <color rgb="FF000000"/>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8"/>
      </right>
      <top style="hair">
        <color indexed="8"/>
      </top>
      <bottom/>
      <diagonal/>
    </border>
    <border>
      <left style="thin">
        <color indexed="64"/>
      </left>
      <right style="hair">
        <color indexed="64"/>
      </right>
      <top style="hair">
        <color indexed="64"/>
      </top>
      <bottom style="hair">
        <color rgb="FF000000"/>
      </bottom>
      <diagonal/>
    </border>
    <border>
      <left style="hair">
        <color indexed="64"/>
      </left>
      <right style="thin">
        <color rgb="FF000000"/>
      </right>
      <top style="thin">
        <color indexed="64"/>
      </top>
      <bottom style="hair">
        <color rgb="FF000000"/>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rgb="FF000000"/>
      </bottom>
      <diagonal/>
    </border>
    <border>
      <left style="hair">
        <color indexed="64"/>
      </left>
      <right style="hair">
        <color indexed="64"/>
      </right>
      <top/>
      <bottom style="hair">
        <color rgb="FF000000"/>
      </bottom>
      <diagonal/>
    </border>
    <border>
      <left style="hair">
        <color indexed="64"/>
      </left>
      <right style="thin">
        <color indexed="64"/>
      </right>
      <top/>
      <bottom style="hair">
        <color rgb="FF000000"/>
      </bottom>
      <diagonal/>
    </border>
    <border>
      <left/>
      <right style="hair">
        <color indexed="8"/>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rgb="FF000000"/>
      </top>
      <bottom style="hair">
        <color rgb="FF000000"/>
      </bottom>
      <diagonal/>
    </border>
    <border>
      <left/>
      <right style="hair">
        <color indexed="8"/>
      </right>
      <top style="hair">
        <color rgb="FF000000"/>
      </top>
      <bottom style="hair">
        <color rgb="FF000000"/>
      </bottom>
      <diagonal/>
    </border>
    <border>
      <left style="hair">
        <color indexed="64"/>
      </left>
      <right style="thin">
        <color indexed="64"/>
      </right>
      <top style="hair">
        <color rgb="FF000000"/>
      </top>
      <bottom style="hair">
        <color rgb="FF000000"/>
      </bottom>
      <diagonal/>
    </border>
    <border>
      <left/>
      <right style="thin">
        <color indexed="64"/>
      </right>
      <top/>
      <bottom style="hair">
        <color rgb="FF000000"/>
      </bottom>
      <diagonal/>
    </border>
    <border>
      <left/>
      <right style="thin">
        <color indexed="64"/>
      </right>
      <top/>
      <bottom style="hair">
        <color indexed="64"/>
      </bottom>
      <diagonal/>
    </border>
    <border>
      <left style="thin">
        <color indexed="64"/>
      </left>
      <right style="hair">
        <color indexed="64"/>
      </right>
      <top style="hair">
        <color rgb="FF000000"/>
      </top>
      <bottom style="thin">
        <color rgb="FF000000"/>
      </bottom>
      <diagonal/>
    </border>
    <border>
      <left style="hair">
        <color indexed="64"/>
      </left>
      <right style="hair">
        <color indexed="64"/>
      </right>
      <top style="hair">
        <color rgb="FF000000"/>
      </top>
      <bottom style="thin">
        <color rgb="FF000000"/>
      </bottom>
      <diagonal/>
    </border>
    <border>
      <left/>
      <right style="thin">
        <color indexed="64"/>
      </right>
      <top style="thin">
        <color indexed="64"/>
      </top>
      <bottom style="hair">
        <color indexed="64"/>
      </bottom>
      <diagonal/>
    </border>
    <border>
      <left style="thin">
        <color indexed="64"/>
      </left>
      <right style="hair">
        <color indexed="64"/>
      </right>
      <top style="hair">
        <color rgb="FF000000"/>
      </top>
      <bottom style="thin">
        <color indexed="64"/>
      </bottom>
      <diagonal/>
    </border>
    <border>
      <left/>
      <right style="thin">
        <color indexed="64"/>
      </right>
      <top style="hair">
        <color indexed="64"/>
      </top>
      <bottom/>
      <diagonal/>
    </border>
    <border>
      <left/>
      <right style="hair">
        <color indexed="64"/>
      </right>
      <top/>
      <bottom style="hair">
        <color indexed="64"/>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rgb="FF000000"/>
      </left>
      <right style="thin">
        <color indexed="64"/>
      </right>
      <top style="hair">
        <color rgb="FF000000"/>
      </top>
      <bottom style="thin">
        <color indexed="64"/>
      </bottom>
      <diagonal/>
    </border>
    <border>
      <left/>
      <right style="thin">
        <color indexed="64"/>
      </right>
      <top style="hair">
        <color rgb="FF000000"/>
      </top>
      <bottom style="thin">
        <color indexed="64"/>
      </bottom>
      <diagonal/>
    </border>
    <border>
      <left/>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indexed="64"/>
      </bottom>
      <diagonal/>
    </border>
    <border>
      <left style="hair">
        <color indexed="64"/>
      </left>
      <right style="thin">
        <color rgb="FF000000"/>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style="thin">
        <color rgb="FF000000"/>
      </right>
      <top/>
      <bottom style="hair">
        <color rgb="FF000000"/>
      </bottom>
      <diagonal/>
    </border>
    <border>
      <left style="hair">
        <color indexed="64"/>
      </left>
      <right style="thin">
        <color indexed="64"/>
      </right>
      <top style="hair">
        <color indexed="64"/>
      </top>
      <bottom style="hair">
        <color rgb="FF000000"/>
      </bottom>
      <diagonal/>
    </border>
    <border>
      <left style="thin">
        <color rgb="FF000000"/>
      </left>
      <right style="hair">
        <color indexed="64"/>
      </right>
      <top style="hair">
        <color rgb="FF000000"/>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hair">
        <color indexed="64"/>
      </right>
      <top style="hair">
        <color rgb="FF000000"/>
      </top>
      <bottom style="thin">
        <color indexed="64"/>
      </bottom>
      <diagonal/>
    </border>
    <border>
      <left/>
      <right style="hair">
        <color indexed="8"/>
      </right>
      <top style="hair">
        <color indexed="8"/>
      </top>
      <bottom style="thin">
        <color indexed="64"/>
      </bottom>
      <diagonal/>
    </border>
    <border>
      <left style="hair">
        <color indexed="64"/>
      </left>
      <right style="hair">
        <color indexed="8"/>
      </right>
      <top style="hair">
        <color indexed="8"/>
      </top>
      <bottom style="thin">
        <color indexed="64"/>
      </bottom>
      <diagonal/>
    </border>
    <border>
      <left style="thin">
        <color indexed="64"/>
      </left>
      <right style="thin">
        <color indexed="64"/>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rgb="FF000000"/>
      </bottom>
      <diagonal/>
    </border>
    <border>
      <left style="medium">
        <color indexed="64"/>
      </left>
      <right style="hair">
        <color indexed="64"/>
      </right>
      <top style="hair">
        <color rgb="FF000000"/>
      </top>
      <bottom style="hair">
        <color rgb="FF000000"/>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rgb="FF000000"/>
      </top>
      <bottom style="hair">
        <color rgb="FF000000"/>
      </bottom>
      <diagonal/>
    </border>
    <border>
      <left/>
      <right style="medium">
        <color indexed="64"/>
      </right>
      <top style="thin">
        <color indexed="64"/>
      </top>
      <bottom style="hair">
        <color rgb="FF000000"/>
      </bottom>
      <diagonal/>
    </border>
    <border>
      <left/>
      <right style="medium">
        <color indexed="64"/>
      </right>
      <top style="hair">
        <color rgb="FF000000"/>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rgb="FF000000"/>
      </bottom>
      <diagonal/>
    </border>
    <border>
      <left/>
      <right style="medium">
        <color indexed="64"/>
      </right>
      <top style="hair">
        <color rgb="FF000000"/>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rgb="FF000000"/>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rgb="FF000000"/>
      </top>
      <bottom style="hair">
        <color rgb="FF000000"/>
      </bottom>
      <diagonal/>
    </border>
    <border>
      <left style="hair">
        <color indexed="64"/>
      </left>
      <right style="medium">
        <color indexed="64"/>
      </right>
      <top style="thin">
        <color indexed="64"/>
      </top>
      <bottom style="hair">
        <color rgb="FF000000"/>
      </bottom>
      <diagonal/>
    </border>
    <border>
      <left style="hair">
        <color indexed="64"/>
      </left>
      <right style="medium">
        <color indexed="64"/>
      </right>
      <top style="hair">
        <color rgb="FF000000"/>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right style="thin">
        <color indexed="64"/>
      </right>
      <top/>
      <bottom/>
      <diagonal/>
    </border>
    <border>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04">
    <xf numFmtId="0" fontId="0" fillId="0" borderId="0" xfId="0"/>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horizontal="left" vertical="top"/>
    </xf>
    <xf numFmtId="0" fontId="5" fillId="0" borderId="0" xfId="0" applyFont="1" applyAlignment="1">
      <alignment horizontal="center" vertical="center" shrinkToFit="1"/>
    </xf>
    <xf numFmtId="0" fontId="6"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top" shrinkToFit="1"/>
    </xf>
    <xf numFmtId="0" fontId="6" fillId="0" borderId="0" xfId="0" applyFont="1" applyAlignment="1">
      <alignment horizontal="left" vertical="top"/>
    </xf>
    <xf numFmtId="0" fontId="9" fillId="0" borderId="0" xfId="0" applyFont="1" applyAlignment="1">
      <alignment horizontal="center" vertical="top"/>
    </xf>
    <xf numFmtId="0" fontId="2" fillId="0" borderId="0" xfId="0" applyFont="1" applyAlignment="1">
      <alignment horizontal="center" vertical="top" shrinkToFit="1"/>
    </xf>
    <xf numFmtId="0" fontId="5" fillId="0" borderId="0" xfId="0" applyFont="1" applyAlignment="1">
      <alignment horizontal="left" vertical="top"/>
    </xf>
    <xf numFmtId="0" fontId="10" fillId="0" borderId="0" xfId="0" applyFont="1" applyAlignment="1">
      <alignment horizontal="center" vertical="top"/>
    </xf>
    <xf numFmtId="0" fontId="6" fillId="0" borderId="5" xfId="0" applyFont="1" applyBorder="1" applyAlignment="1">
      <alignment vertical="center" wrapText="1"/>
    </xf>
    <xf numFmtId="176" fontId="6" fillId="0" borderId="2" xfId="0" applyNumberFormat="1" applyFont="1" applyBorder="1" applyAlignment="1">
      <alignment vertical="center" wrapText="1"/>
    </xf>
    <xf numFmtId="0" fontId="6" fillId="0" borderId="2" xfId="0" applyFont="1" applyBorder="1" applyAlignment="1">
      <alignment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12" fillId="0" borderId="9" xfId="0" applyFont="1" applyBorder="1" applyAlignment="1">
      <alignment horizontal="center" vertical="center" textRotation="255" shrinkToFit="1"/>
    </xf>
    <xf numFmtId="0" fontId="6" fillId="0" borderId="7" xfId="0" applyFont="1" applyBorder="1" applyAlignment="1">
      <alignment horizontal="center" vertical="center" wrapText="1"/>
    </xf>
    <xf numFmtId="0" fontId="6" fillId="0" borderId="11" xfId="0" applyFont="1" applyBorder="1" applyAlignment="1">
      <alignment horizontal="center" vertical="center" shrinkToFit="1"/>
    </xf>
    <xf numFmtId="0" fontId="12" fillId="0" borderId="2" xfId="0" applyFont="1" applyBorder="1" applyAlignment="1">
      <alignment horizontal="center" vertical="center" textRotation="255" shrinkToFit="1"/>
    </xf>
    <xf numFmtId="177" fontId="2" fillId="0" borderId="12" xfId="0" applyNumberFormat="1" applyFont="1" applyBorder="1" applyAlignment="1">
      <alignment vertical="center" shrinkToFit="1"/>
    </xf>
    <xf numFmtId="176" fontId="2" fillId="0" borderId="13" xfId="0" applyNumberFormat="1"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38" fontId="5" fillId="0" borderId="17" xfId="1" applyFont="1" applyFill="1" applyBorder="1" applyAlignment="1">
      <alignment vertical="center" shrinkToFit="1"/>
    </xf>
    <xf numFmtId="1" fontId="14" fillId="0" borderId="18"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1" fontId="5" fillId="0" borderId="0" xfId="0" applyNumberFormat="1" applyFont="1" applyAlignment="1">
      <alignment horizontal="center" vertical="center" shrinkToFit="1"/>
    </xf>
    <xf numFmtId="0" fontId="5" fillId="0" borderId="20" xfId="0" applyFont="1" applyBorder="1" applyAlignment="1">
      <alignment vertical="center" shrinkToFit="1"/>
    </xf>
    <xf numFmtId="1" fontId="5" fillId="0" borderId="21" xfId="0" applyNumberFormat="1" applyFont="1" applyBorder="1" applyAlignment="1">
      <alignment horizontal="right" vertical="center" shrinkToFit="1"/>
    </xf>
    <xf numFmtId="0" fontId="5" fillId="0" borderId="22" xfId="0" applyFont="1" applyBorder="1" applyAlignment="1">
      <alignment vertical="center" shrinkToFit="1"/>
    </xf>
    <xf numFmtId="0" fontId="5" fillId="0" borderId="23" xfId="0" applyFont="1" applyBorder="1" applyAlignment="1">
      <alignment horizontal="right" vertical="center" shrinkToFit="1"/>
    </xf>
    <xf numFmtId="176" fontId="5" fillId="0" borderId="24" xfId="0" applyNumberFormat="1" applyFont="1" applyBorder="1" applyAlignment="1">
      <alignment horizontal="right" vertical="center" shrinkToFit="1"/>
    </xf>
    <xf numFmtId="176" fontId="5" fillId="0" borderId="22" xfId="0" applyNumberFormat="1" applyFont="1" applyBorder="1" applyAlignment="1">
      <alignment horizontal="right" vertical="center" shrinkToFit="1"/>
    </xf>
    <xf numFmtId="1" fontId="5" fillId="0" borderId="25" xfId="0" applyNumberFormat="1" applyFont="1" applyBorder="1" applyAlignment="1">
      <alignment horizontal="right" vertical="top" shrinkToFit="1"/>
    </xf>
    <xf numFmtId="1" fontId="14" fillId="0" borderId="14" xfId="0" applyNumberFormat="1" applyFont="1" applyBorder="1" applyAlignment="1">
      <alignment horizontal="center" vertical="top"/>
    </xf>
    <xf numFmtId="0" fontId="5" fillId="0" borderId="26" xfId="0" applyFont="1" applyBorder="1" applyAlignment="1">
      <alignment vertical="center" shrinkToFit="1"/>
    </xf>
    <xf numFmtId="0" fontId="5" fillId="0" borderId="23" xfId="0" applyFont="1" applyBorder="1" applyAlignment="1">
      <alignment vertical="center" shrinkToFit="1"/>
    </xf>
    <xf numFmtId="0" fontId="5" fillId="0" borderId="24" xfId="0" applyFont="1" applyBorder="1" applyAlignment="1">
      <alignment vertical="center"/>
    </xf>
    <xf numFmtId="38" fontId="5" fillId="0" borderId="27" xfId="1" applyFont="1" applyFill="1" applyBorder="1" applyAlignment="1">
      <alignment vertical="center" shrinkToFit="1"/>
    </xf>
    <xf numFmtId="1" fontId="14" fillId="0" borderId="28" xfId="0" applyNumberFormat="1" applyFont="1" applyBorder="1" applyAlignment="1">
      <alignment horizontal="center" vertical="center" shrinkToFit="1"/>
    </xf>
    <xf numFmtId="1" fontId="5" fillId="0" borderId="29" xfId="0" applyNumberFormat="1" applyFont="1" applyBorder="1" applyAlignment="1">
      <alignment horizontal="center" vertical="center" shrinkToFit="1"/>
    </xf>
    <xf numFmtId="1" fontId="5" fillId="0" borderId="30" xfId="0" applyNumberFormat="1" applyFont="1" applyBorder="1" applyAlignment="1">
      <alignment horizontal="center" vertical="center" shrinkToFit="1"/>
    </xf>
    <xf numFmtId="0" fontId="5" fillId="0" borderId="31" xfId="0" applyFont="1" applyBorder="1" applyAlignment="1">
      <alignment horizontal="right" vertical="center" shrinkToFit="1"/>
    </xf>
    <xf numFmtId="1" fontId="5" fillId="0" borderId="32" xfId="0" applyNumberFormat="1" applyFont="1" applyBorder="1" applyAlignment="1">
      <alignment horizontal="right" vertical="center" shrinkToFit="1"/>
    </xf>
    <xf numFmtId="1" fontId="5" fillId="0" borderId="33" xfId="0" applyNumberFormat="1" applyFont="1" applyBorder="1" applyAlignment="1">
      <alignment horizontal="right" vertical="center" shrinkToFit="1"/>
    </xf>
    <xf numFmtId="0" fontId="5" fillId="0" borderId="20" xfId="0" applyFont="1" applyBorder="1" applyAlignment="1">
      <alignment horizontal="right" vertical="center" shrinkToFit="1"/>
    </xf>
    <xf numFmtId="0" fontId="5" fillId="0" borderId="24" xfId="0" applyFont="1" applyBorder="1" applyAlignment="1">
      <alignment horizontal="right" vertical="center" shrinkToFit="1"/>
    </xf>
    <xf numFmtId="1" fontId="5" fillId="0" borderId="34" xfId="0" applyNumberFormat="1" applyFont="1" applyBorder="1" applyAlignment="1">
      <alignment horizontal="right" vertical="top" shrinkToFit="1"/>
    </xf>
    <xf numFmtId="1" fontId="14" fillId="0" borderId="26" xfId="0" applyNumberFormat="1" applyFont="1" applyBorder="1" applyAlignment="1">
      <alignment horizontal="center" vertical="top"/>
    </xf>
    <xf numFmtId="176" fontId="2" fillId="0" borderId="35" xfId="0" applyNumberFormat="1" applyFont="1" applyBorder="1" applyAlignment="1">
      <alignment vertical="center" shrinkToFit="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38" xfId="0" applyFont="1" applyBorder="1" applyAlignment="1">
      <alignment vertical="center" shrinkToFit="1"/>
    </xf>
    <xf numFmtId="38" fontId="5" fillId="0" borderId="39" xfId="1" applyFont="1" applyFill="1" applyBorder="1" applyAlignment="1">
      <alignment vertical="center" shrinkToFit="1"/>
    </xf>
    <xf numFmtId="1" fontId="14" fillId="0" borderId="40" xfId="0" applyNumberFormat="1" applyFont="1" applyBorder="1" applyAlignment="1">
      <alignment horizontal="center" vertical="center" shrinkToFit="1"/>
    </xf>
    <xf numFmtId="1" fontId="5" fillId="0" borderId="25" xfId="0" applyNumberFormat="1" applyFont="1" applyBorder="1" applyAlignment="1">
      <alignment horizontal="center" vertical="center" shrinkToFit="1"/>
    </xf>
    <xf numFmtId="1" fontId="5" fillId="0" borderId="41" xfId="0" applyNumberFormat="1" applyFont="1" applyBorder="1" applyAlignment="1">
      <alignment horizontal="center" vertical="center" shrinkToFit="1"/>
    </xf>
    <xf numFmtId="0" fontId="5" fillId="0" borderId="37" xfId="0" applyFont="1" applyBorder="1" applyAlignment="1">
      <alignment horizontal="right" vertical="center" shrinkToFit="1"/>
    </xf>
    <xf numFmtId="176" fontId="5" fillId="0" borderId="38" xfId="0" applyNumberFormat="1" applyFont="1" applyBorder="1" applyAlignment="1">
      <alignment horizontal="right" vertical="center" shrinkToFit="1"/>
    </xf>
    <xf numFmtId="0" fontId="5" fillId="0" borderId="42" xfId="0" applyFont="1" applyBorder="1" applyAlignment="1">
      <alignment vertical="center" shrinkToFit="1"/>
    </xf>
    <xf numFmtId="176" fontId="5" fillId="0" borderId="42" xfId="0" applyNumberFormat="1" applyFont="1" applyBorder="1" applyAlignment="1">
      <alignment horizontal="right" vertical="center" shrinkToFit="1"/>
    </xf>
    <xf numFmtId="1" fontId="14" fillId="0" borderId="36" xfId="0" applyNumberFormat="1" applyFont="1" applyBorder="1" applyAlignment="1">
      <alignment horizontal="center" vertical="top"/>
    </xf>
    <xf numFmtId="0" fontId="5" fillId="0" borderId="38" xfId="0" applyFont="1" applyBorder="1" applyAlignment="1">
      <alignment vertical="center"/>
    </xf>
    <xf numFmtId="38" fontId="5" fillId="0" borderId="43" xfId="1" applyFont="1" applyFill="1" applyBorder="1" applyAlignment="1">
      <alignment vertical="center" shrinkToFit="1"/>
    </xf>
    <xf numFmtId="1" fontId="14" fillId="0" borderId="44" xfId="0" applyNumberFormat="1" applyFont="1" applyBorder="1" applyAlignment="1">
      <alignment horizontal="center" vertical="center" shrinkToFit="1"/>
    </xf>
    <xf numFmtId="1" fontId="5" fillId="0" borderId="45" xfId="0" applyNumberFormat="1" applyFont="1" applyBorder="1" applyAlignment="1">
      <alignment horizontal="center" vertical="center" shrinkToFit="1"/>
    </xf>
    <xf numFmtId="1" fontId="5" fillId="0" borderId="46" xfId="0" applyNumberFormat="1" applyFont="1" applyBorder="1" applyAlignment="1">
      <alignment horizontal="center" vertical="center" shrinkToFit="1"/>
    </xf>
    <xf numFmtId="0" fontId="5" fillId="0" borderId="47" xfId="0" applyFont="1" applyBorder="1" applyAlignment="1">
      <alignment horizontal="right" vertical="center" shrinkToFit="1"/>
    </xf>
    <xf numFmtId="1" fontId="5" fillId="0" borderId="48" xfId="0" applyNumberFormat="1" applyFont="1" applyBorder="1" applyAlignment="1">
      <alignment horizontal="right" vertical="center" shrinkToFit="1"/>
    </xf>
    <xf numFmtId="1" fontId="5" fillId="0" borderId="49" xfId="0" applyNumberFormat="1" applyFont="1" applyBorder="1" applyAlignment="1">
      <alignment horizontal="right" vertical="center" shrinkToFit="1"/>
    </xf>
    <xf numFmtId="0" fontId="5" fillId="0" borderId="38" xfId="0" applyFont="1" applyBorder="1" applyAlignment="1">
      <alignment horizontal="right" vertical="center" shrinkToFit="1"/>
    </xf>
    <xf numFmtId="0" fontId="5" fillId="0" borderId="50" xfId="0" applyFont="1" applyBorder="1" applyAlignment="1">
      <alignment vertical="center"/>
    </xf>
    <xf numFmtId="38" fontId="5" fillId="0" borderId="51" xfId="1" applyFont="1" applyFill="1" applyBorder="1" applyAlignment="1">
      <alignment vertical="center" shrinkToFit="1"/>
    </xf>
    <xf numFmtId="1" fontId="14" fillId="0" borderId="52" xfId="0" applyNumberFormat="1" applyFont="1" applyBorder="1" applyAlignment="1">
      <alignment horizontal="center" vertical="center" shrinkToFit="1"/>
    </xf>
    <xf numFmtId="1" fontId="5" fillId="0" borderId="53" xfId="0" applyNumberFormat="1" applyFont="1" applyBorder="1" applyAlignment="1">
      <alignment horizontal="center" vertical="center" shrinkToFit="1"/>
    </xf>
    <xf numFmtId="1" fontId="5" fillId="0" borderId="54" xfId="0" applyNumberFormat="1" applyFont="1" applyBorder="1" applyAlignment="1">
      <alignment horizontal="center" vertical="center" shrinkToFit="1"/>
    </xf>
    <xf numFmtId="0" fontId="5" fillId="0" borderId="55" xfId="0" applyFont="1" applyBorder="1" applyAlignment="1">
      <alignment horizontal="right" vertical="center" shrinkToFit="1"/>
    </xf>
    <xf numFmtId="176" fontId="5" fillId="0" borderId="50" xfId="0" applyNumberFormat="1" applyFont="1" applyBorder="1" applyAlignment="1">
      <alignment horizontal="right" vertical="center" shrinkToFit="1"/>
    </xf>
    <xf numFmtId="176" fontId="5" fillId="0" borderId="56" xfId="0" applyNumberFormat="1" applyFont="1" applyBorder="1" applyAlignment="1">
      <alignment horizontal="right" vertical="center" shrinkToFit="1"/>
    </xf>
    <xf numFmtId="0" fontId="5" fillId="0" borderId="57" xfId="0" applyFont="1" applyBorder="1" applyAlignment="1">
      <alignment horizontal="right" vertical="center" shrinkToFit="1"/>
    </xf>
    <xf numFmtId="0" fontId="5" fillId="0" borderId="50" xfId="0" applyFont="1" applyBorder="1" applyAlignment="1">
      <alignment horizontal="right" vertical="center" shrinkToFit="1"/>
    </xf>
    <xf numFmtId="176" fontId="5" fillId="0" borderId="58" xfId="0" applyNumberFormat="1" applyFont="1" applyBorder="1" applyAlignment="1">
      <alignment horizontal="right" vertical="center" shrinkToFit="1"/>
    </xf>
    <xf numFmtId="1" fontId="14" fillId="0" borderId="59" xfId="0" applyNumberFormat="1" applyFont="1" applyBorder="1" applyAlignment="1">
      <alignment horizontal="center" vertical="top"/>
    </xf>
    <xf numFmtId="0" fontId="5" fillId="0" borderId="60" xfId="0" applyFont="1" applyBorder="1" applyAlignment="1">
      <alignment horizontal="right" vertical="center" shrinkToFit="1"/>
    </xf>
    <xf numFmtId="38" fontId="5" fillId="0" borderId="61" xfId="1" applyFont="1" applyFill="1" applyBorder="1" applyAlignment="1">
      <alignment vertical="center" shrinkToFit="1"/>
    </xf>
    <xf numFmtId="1" fontId="14" fillId="0" borderId="62" xfId="0" applyNumberFormat="1" applyFont="1" applyBorder="1" applyAlignment="1">
      <alignment horizontal="center" vertical="center" shrinkToFit="1"/>
    </xf>
    <xf numFmtId="1" fontId="5" fillId="0" borderId="63" xfId="0" applyNumberFormat="1" applyFont="1" applyBorder="1" applyAlignment="1">
      <alignment horizontal="center" vertical="center" shrinkToFit="1"/>
    </xf>
    <xf numFmtId="1" fontId="5" fillId="0" borderId="64" xfId="0" applyNumberFormat="1" applyFont="1" applyBorder="1" applyAlignment="1">
      <alignment horizontal="center" vertical="center" shrinkToFit="1"/>
    </xf>
    <xf numFmtId="0" fontId="5" fillId="0" borderId="65" xfId="0" applyFont="1" applyBorder="1" applyAlignment="1">
      <alignment horizontal="right" vertical="center" shrinkToFit="1"/>
    </xf>
    <xf numFmtId="1" fontId="5" fillId="0" borderId="66" xfId="0" applyNumberFormat="1" applyFont="1" applyBorder="1" applyAlignment="1">
      <alignment horizontal="right" vertical="center" shrinkToFit="1"/>
    </xf>
    <xf numFmtId="1" fontId="5" fillId="0" borderId="67" xfId="0" applyNumberFormat="1" applyFont="1" applyBorder="1" applyAlignment="1">
      <alignment horizontal="right" vertical="center" shrinkToFit="1"/>
    </xf>
    <xf numFmtId="1" fontId="14" fillId="0" borderId="45" xfId="0" applyNumberFormat="1" applyFont="1" applyBorder="1" applyAlignment="1">
      <alignment horizontal="center" vertical="center" shrinkToFit="1"/>
    </xf>
    <xf numFmtId="1" fontId="5" fillId="0" borderId="68" xfId="0" applyNumberFormat="1" applyFont="1" applyBorder="1" applyAlignment="1">
      <alignment horizontal="center" vertical="center" shrinkToFit="1"/>
    </xf>
    <xf numFmtId="1" fontId="2" fillId="0" borderId="12" xfId="0" applyNumberFormat="1" applyFont="1" applyBorder="1" applyAlignment="1">
      <alignment vertical="center" shrinkToFit="1"/>
    </xf>
    <xf numFmtId="38" fontId="5" fillId="0" borderId="69" xfId="1" applyFont="1" applyFill="1" applyBorder="1" applyAlignment="1">
      <alignment vertical="center" shrinkToFit="1"/>
    </xf>
    <xf numFmtId="1" fontId="14" fillId="0" borderId="70" xfId="0" applyNumberFormat="1" applyFont="1" applyBorder="1" applyAlignment="1">
      <alignment horizontal="center" vertical="center" shrinkToFit="1"/>
    </xf>
    <xf numFmtId="1" fontId="5" fillId="0" borderId="71" xfId="0" applyNumberFormat="1" applyFont="1" applyBorder="1" applyAlignment="1">
      <alignment horizontal="center" vertical="center" shrinkToFit="1"/>
    </xf>
    <xf numFmtId="1" fontId="5" fillId="0" borderId="72" xfId="0" applyNumberFormat="1" applyFont="1" applyBorder="1" applyAlignment="1">
      <alignment horizontal="center" vertical="center" shrinkToFit="1"/>
    </xf>
    <xf numFmtId="0" fontId="5" fillId="0" borderId="73" xfId="0" applyFont="1" applyBorder="1" applyAlignment="1">
      <alignment horizontal="right" vertical="center" shrinkToFit="1"/>
    </xf>
    <xf numFmtId="176" fontId="5" fillId="0" borderId="74" xfId="0" applyNumberFormat="1" applyFont="1" applyBorder="1" applyAlignment="1">
      <alignment horizontal="right" vertical="center" shrinkToFit="1"/>
    </xf>
    <xf numFmtId="0" fontId="5" fillId="0" borderId="75" xfId="0" applyFont="1" applyBorder="1" applyAlignment="1">
      <alignment vertical="center" shrinkToFit="1"/>
    </xf>
    <xf numFmtId="176" fontId="5" fillId="0" borderId="75" xfId="0" applyNumberFormat="1" applyFont="1" applyBorder="1" applyAlignment="1">
      <alignment horizontal="right" vertical="center" shrinkToFit="1"/>
    </xf>
    <xf numFmtId="1" fontId="5" fillId="0" borderId="76" xfId="0" applyNumberFormat="1" applyFont="1" applyBorder="1" applyAlignment="1">
      <alignment horizontal="right" vertical="top" shrinkToFit="1"/>
    </xf>
    <xf numFmtId="1" fontId="14" fillId="0" borderId="77" xfId="0" applyNumberFormat="1" applyFont="1" applyBorder="1" applyAlignment="1">
      <alignment horizontal="center" vertical="top"/>
    </xf>
    <xf numFmtId="38" fontId="5" fillId="0" borderId="78" xfId="1" applyFont="1" applyFill="1" applyBorder="1" applyAlignment="1">
      <alignment vertical="center" shrinkToFit="1"/>
    </xf>
    <xf numFmtId="0" fontId="5" fillId="0" borderId="79" xfId="0" applyFont="1" applyBorder="1" applyAlignment="1">
      <alignment vertical="center" shrinkToFit="1"/>
    </xf>
    <xf numFmtId="0" fontId="5" fillId="0" borderId="21" xfId="0" applyFont="1" applyBorder="1" applyAlignment="1">
      <alignment vertical="center"/>
    </xf>
    <xf numFmtId="38" fontId="5" fillId="0" borderId="80" xfId="1" applyFont="1" applyFill="1" applyBorder="1" applyAlignment="1">
      <alignment vertical="center" shrinkToFit="1"/>
    </xf>
    <xf numFmtId="1" fontId="14" fillId="0" borderId="63" xfId="0" applyNumberFormat="1" applyFont="1" applyBorder="1" applyAlignment="1">
      <alignment horizontal="center" vertical="center" shrinkToFit="1"/>
    </xf>
    <xf numFmtId="1" fontId="5" fillId="0" borderId="81" xfId="0" applyNumberFormat="1" applyFont="1" applyBorder="1" applyAlignment="1">
      <alignment horizontal="center" vertical="center" shrinkToFit="1"/>
    </xf>
    <xf numFmtId="1" fontId="5" fillId="0" borderId="82" xfId="0" applyNumberFormat="1" applyFont="1" applyBorder="1" applyAlignment="1">
      <alignment horizontal="center" vertical="center" shrinkToFit="1"/>
    </xf>
    <xf numFmtId="176" fontId="5" fillId="0" borderId="16" xfId="0" applyNumberFormat="1" applyFont="1" applyBorder="1" applyAlignment="1">
      <alignment horizontal="right" vertical="center" shrinkToFit="1"/>
    </xf>
    <xf numFmtId="0" fontId="5" fillId="0" borderId="83" xfId="0" applyFont="1" applyBorder="1" applyAlignment="1">
      <alignment vertical="center" shrinkToFit="1"/>
    </xf>
    <xf numFmtId="0" fontId="5" fillId="0" borderId="84" xfId="0" applyFont="1" applyBorder="1" applyAlignment="1">
      <alignment horizontal="right" vertical="center" shrinkToFit="1"/>
    </xf>
    <xf numFmtId="176" fontId="5" fillId="0" borderId="85" xfId="0" applyNumberFormat="1" applyFont="1" applyBorder="1" applyAlignment="1">
      <alignment horizontal="right" vertical="center" shrinkToFit="1"/>
    </xf>
    <xf numFmtId="176" fontId="5" fillId="0" borderId="86" xfId="0" applyNumberFormat="1" applyFont="1" applyBorder="1" applyAlignment="1">
      <alignment horizontal="right" vertical="center" shrinkToFit="1"/>
    </xf>
    <xf numFmtId="1" fontId="5" fillId="0" borderId="81" xfId="0" applyNumberFormat="1" applyFont="1" applyBorder="1" applyAlignment="1">
      <alignment horizontal="right" vertical="top" shrinkToFit="1"/>
    </xf>
    <xf numFmtId="0" fontId="5" fillId="0" borderId="73" xfId="0" applyFont="1" applyBorder="1" applyAlignment="1">
      <alignment vertical="center" shrinkToFit="1"/>
    </xf>
    <xf numFmtId="0" fontId="5" fillId="0" borderId="74" xfId="0" applyFont="1" applyBorder="1" applyAlignment="1">
      <alignment vertical="center"/>
    </xf>
    <xf numFmtId="38" fontId="5" fillId="0" borderId="87" xfId="1" applyFont="1" applyFill="1" applyBorder="1" applyAlignment="1">
      <alignment vertical="center" shrinkToFit="1"/>
    </xf>
    <xf numFmtId="1" fontId="5" fillId="0" borderId="88" xfId="0" applyNumberFormat="1" applyFont="1" applyBorder="1" applyAlignment="1">
      <alignment horizontal="center" vertical="center" shrinkToFit="1"/>
    </xf>
    <xf numFmtId="176" fontId="5" fillId="0" borderId="89" xfId="0" applyNumberFormat="1" applyFont="1" applyBorder="1" applyAlignment="1">
      <alignment horizontal="right" vertical="center" shrinkToFit="1"/>
    </xf>
    <xf numFmtId="0" fontId="5" fillId="0" borderId="74" xfId="0" applyFont="1" applyBorder="1" applyAlignment="1">
      <alignment horizontal="right" vertical="center" shrinkToFit="1"/>
    </xf>
    <xf numFmtId="1" fontId="5" fillId="0" borderId="71" xfId="0" applyNumberFormat="1" applyFont="1" applyBorder="1" applyAlignment="1">
      <alignment horizontal="right" vertical="top" shrinkToFit="1"/>
    </xf>
    <xf numFmtId="0" fontId="5" fillId="0" borderId="60" xfId="0" applyFont="1" applyBorder="1" applyAlignment="1">
      <alignment vertical="center" shrinkToFit="1"/>
    </xf>
    <xf numFmtId="0" fontId="5" fillId="0" borderId="90" xfId="0" applyFont="1" applyBorder="1" applyAlignment="1">
      <alignment vertical="center" shrinkToFit="1"/>
    </xf>
    <xf numFmtId="38" fontId="5" fillId="0" borderId="91" xfId="1" applyFont="1" applyFill="1" applyBorder="1" applyAlignment="1">
      <alignment vertical="center" shrinkToFit="1"/>
    </xf>
    <xf numFmtId="0" fontId="5" fillId="0" borderId="15" xfId="0" applyFont="1" applyBorder="1" applyAlignment="1">
      <alignment horizontal="right" vertical="center" shrinkToFit="1"/>
    </xf>
    <xf numFmtId="176" fontId="5" fillId="0" borderId="90" xfId="0" applyNumberFormat="1" applyFont="1" applyBorder="1" applyAlignment="1">
      <alignment horizontal="right" vertical="center" shrinkToFit="1"/>
    </xf>
    <xf numFmtId="176" fontId="5" fillId="0" borderId="92" xfId="0" applyNumberFormat="1" applyFont="1" applyBorder="1" applyAlignment="1">
      <alignment horizontal="right" vertical="center" shrinkToFit="1"/>
    </xf>
    <xf numFmtId="0" fontId="5" fillId="0" borderId="16" xfId="0" applyFont="1" applyBorder="1" applyAlignment="1">
      <alignment vertical="center"/>
    </xf>
    <xf numFmtId="1" fontId="5" fillId="0" borderId="93" xfId="0" applyNumberFormat="1" applyFont="1" applyBorder="1" applyAlignment="1">
      <alignment horizontal="center" vertical="center" shrinkToFit="1"/>
    </xf>
    <xf numFmtId="0" fontId="5" fillId="0" borderId="90" xfId="0" applyFont="1" applyBorder="1" applyAlignment="1">
      <alignment horizontal="right" vertical="center" shrinkToFit="1"/>
    </xf>
    <xf numFmtId="176" fontId="5" fillId="0" borderId="83" xfId="0" applyNumberFormat="1" applyFont="1" applyBorder="1" applyAlignment="1">
      <alignment horizontal="right" vertical="center" shrinkToFit="1"/>
    </xf>
    <xf numFmtId="1" fontId="5" fillId="0" borderId="94" xfId="0" applyNumberFormat="1" applyFont="1" applyBorder="1" applyAlignment="1">
      <alignment horizontal="right" vertical="top" shrinkToFit="1"/>
    </xf>
    <xf numFmtId="1" fontId="5" fillId="0" borderId="34" xfId="0" applyNumberFormat="1" applyFont="1" applyBorder="1" applyAlignment="1">
      <alignment horizontal="center" vertical="center" shrinkToFit="1"/>
    </xf>
    <xf numFmtId="0" fontId="5" fillId="0" borderId="95" xfId="0" applyFont="1" applyBorder="1" applyAlignment="1">
      <alignment vertical="center" shrinkToFit="1"/>
    </xf>
    <xf numFmtId="0" fontId="5" fillId="0" borderId="96" xfId="0" applyFont="1" applyBorder="1" applyAlignment="1">
      <alignment vertical="center" shrinkToFit="1"/>
    </xf>
    <xf numFmtId="49" fontId="14" fillId="0" borderId="36" xfId="0" applyNumberFormat="1" applyFont="1" applyBorder="1" applyAlignment="1">
      <alignment horizontal="center" vertical="top"/>
    </xf>
    <xf numFmtId="1" fontId="5" fillId="0" borderId="97" xfId="0" applyNumberFormat="1" applyFont="1" applyBorder="1" applyAlignment="1">
      <alignment horizontal="center" vertical="center" shrinkToFit="1"/>
    </xf>
    <xf numFmtId="0" fontId="5" fillId="0" borderId="92" xfId="0" applyFont="1" applyBorder="1" applyAlignment="1">
      <alignment vertical="center" shrinkToFit="1"/>
    </xf>
    <xf numFmtId="0" fontId="5" fillId="0" borderId="98" xfId="0" applyFont="1" applyBorder="1" applyAlignment="1">
      <alignment horizontal="right" vertical="center" shrinkToFit="1"/>
    </xf>
    <xf numFmtId="1" fontId="5" fillId="0" borderId="75" xfId="0" applyNumberFormat="1" applyFont="1" applyBorder="1" applyAlignment="1">
      <alignment horizontal="right" vertical="center" shrinkToFit="1"/>
    </xf>
    <xf numFmtId="1" fontId="5" fillId="0" borderId="99" xfId="0" applyNumberFormat="1" applyFont="1" applyBorder="1" applyAlignment="1">
      <alignment horizontal="right" vertical="top" shrinkToFit="1"/>
    </xf>
    <xf numFmtId="0" fontId="5" fillId="0" borderId="16" xfId="0" applyFont="1" applyBorder="1" applyAlignment="1">
      <alignment horizontal="right" vertical="center" shrinkToFit="1"/>
    </xf>
    <xf numFmtId="1" fontId="5" fillId="0" borderId="92" xfId="0" applyNumberFormat="1" applyFont="1" applyBorder="1" applyAlignment="1">
      <alignment horizontal="right" vertical="center" shrinkToFit="1"/>
    </xf>
    <xf numFmtId="38" fontId="5" fillId="0" borderId="100" xfId="1" applyFont="1" applyFill="1" applyBorder="1" applyAlignment="1">
      <alignment vertical="center" shrinkToFit="1"/>
    </xf>
    <xf numFmtId="1" fontId="5" fillId="0" borderId="101" xfId="0" applyNumberFormat="1" applyFont="1" applyBorder="1" applyAlignment="1">
      <alignment horizontal="right" vertical="center" shrinkToFit="1"/>
    </xf>
    <xf numFmtId="1" fontId="5" fillId="0" borderId="102" xfId="0" applyNumberFormat="1" applyFont="1" applyBorder="1" applyAlignment="1">
      <alignment horizontal="right" vertical="center" shrinkToFit="1"/>
    </xf>
    <xf numFmtId="38" fontId="5" fillId="0" borderId="103" xfId="1" applyFont="1" applyFill="1" applyBorder="1" applyAlignment="1">
      <alignment vertical="center" shrinkToFit="1"/>
    </xf>
    <xf numFmtId="38" fontId="5" fillId="0" borderId="104" xfId="1" applyFont="1" applyFill="1" applyBorder="1" applyAlignment="1">
      <alignment vertical="center" shrinkToFit="1"/>
    </xf>
    <xf numFmtId="1" fontId="14" fillId="0" borderId="105" xfId="0" applyNumberFormat="1" applyFont="1" applyBorder="1" applyAlignment="1">
      <alignment horizontal="center" vertical="center" shrinkToFit="1"/>
    </xf>
    <xf numFmtId="1" fontId="5" fillId="0" borderId="106" xfId="0" applyNumberFormat="1" applyFont="1" applyBorder="1" applyAlignment="1">
      <alignment horizontal="center" vertical="center" shrinkToFit="1"/>
    </xf>
    <xf numFmtId="1" fontId="5" fillId="0" borderId="107" xfId="0" applyNumberFormat="1" applyFont="1" applyBorder="1" applyAlignment="1">
      <alignment horizontal="center" vertical="center" shrinkToFit="1"/>
    </xf>
    <xf numFmtId="0" fontId="5" fillId="0" borderId="108" xfId="0" applyFont="1" applyBorder="1" applyAlignment="1">
      <alignment horizontal="right" vertical="center" shrinkToFit="1"/>
    </xf>
    <xf numFmtId="1" fontId="5" fillId="0" borderId="109" xfId="0" applyNumberFormat="1" applyFont="1" applyBorder="1" applyAlignment="1">
      <alignment horizontal="right" vertical="center" shrinkToFit="1"/>
    </xf>
    <xf numFmtId="1" fontId="5" fillId="0" borderId="110" xfId="0" applyNumberFormat="1" applyFont="1" applyBorder="1" applyAlignment="1">
      <alignment horizontal="right" vertical="center" shrinkToFit="1"/>
    </xf>
    <xf numFmtId="1" fontId="5" fillId="0" borderId="90" xfId="0" applyNumberFormat="1" applyFont="1" applyBorder="1" applyAlignment="1">
      <alignment horizontal="right" vertical="center" shrinkToFit="1"/>
    </xf>
    <xf numFmtId="0" fontId="5" fillId="0" borderId="74" xfId="0" applyFont="1" applyBorder="1" applyAlignment="1">
      <alignment vertical="center" shrinkToFit="1"/>
    </xf>
    <xf numFmtId="1" fontId="5" fillId="0" borderId="26" xfId="0" applyNumberFormat="1" applyFont="1" applyBorder="1" applyAlignment="1">
      <alignment horizontal="center" vertical="center" shrinkToFit="1"/>
    </xf>
    <xf numFmtId="1" fontId="5" fillId="0" borderId="111" xfId="0" applyNumberFormat="1" applyFont="1" applyBorder="1" applyAlignment="1">
      <alignment horizontal="center" vertical="center" shrinkToFit="1"/>
    </xf>
    <xf numFmtId="0" fontId="5" fillId="0" borderId="57" xfId="0" applyFont="1" applyBorder="1" applyAlignment="1">
      <alignment vertical="center" shrinkToFit="1"/>
    </xf>
    <xf numFmtId="0" fontId="5" fillId="0" borderId="50" xfId="0" applyFont="1" applyBorder="1" applyAlignment="1">
      <alignment vertical="center" shrinkToFit="1"/>
    </xf>
    <xf numFmtId="0" fontId="5" fillId="0" borderId="24" xfId="0" applyFont="1" applyBorder="1" applyAlignment="1">
      <alignment vertical="center" shrinkToFit="1"/>
    </xf>
    <xf numFmtId="1" fontId="14" fillId="0" borderId="29" xfId="0" applyNumberFormat="1" applyFont="1" applyBorder="1" applyAlignment="1">
      <alignment horizontal="center" vertical="center" shrinkToFit="1"/>
    </xf>
    <xf numFmtId="1" fontId="5" fillId="0" borderId="112" xfId="0" applyNumberFormat="1" applyFont="1" applyBorder="1" applyAlignment="1">
      <alignment horizontal="center" vertical="center" shrinkToFit="1"/>
    </xf>
    <xf numFmtId="1" fontId="5" fillId="0" borderId="113" xfId="0" applyNumberFormat="1" applyFont="1" applyBorder="1" applyAlignment="1">
      <alignment horizontal="center" vertical="center" shrinkToFit="1"/>
    </xf>
    <xf numFmtId="38" fontId="5" fillId="0" borderId="114" xfId="1" applyFont="1" applyFill="1" applyBorder="1" applyAlignment="1">
      <alignment vertical="center" shrinkToFit="1"/>
    </xf>
    <xf numFmtId="1" fontId="5" fillId="0" borderId="115" xfId="0" applyNumberFormat="1" applyFont="1" applyBorder="1" applyAlignment="1">
      <alignment horizontal="center" vertical="center" shrinkToFit="1"/>
    </xf>
    <xf numFmtId="1" fontId="5" fillId="0" borderId="116" xfId="0" applyNumberFormat="1" applyFont="1" applyBorder="1" applyAlignment="1">
      <alignment horizontal="center" vertical="center" shrinkToFit="1"/>
    </xf>
    <xf numFmtId="38" fontId="5" fillId="0" borderId="118" xfId="1" applyFont="1" applyFill="1" applyBorder="1" applyAlignment="1">
      <alignment vertical="center" shrinkToFit="1"/>
    </xf>
    <xf numFmtId="176" fontId="5" fillId="0" borderId="119" xfId="0" applyNumberFormat="1" applyFont="1" applyBorder="1" applyAlignment="1">
      <alignment horizontal="right" vertical="center" shrinkToFit="1"/>
    </xf>
    <xf numFmtId="1" fontId="5" fillId="0" borderId="94" xfId="0" applyNumberFormat="1" applyFont="1" applyBorder="1" applyAlignment="1">
      <alignment horizontal="center" vertical="center" shrinkToFit="1"/>
    </xf>
    <xf numFmtId="0" fontId="5" fillId="0" borderId="120" xfId="0" applyFont="1" applyBorder="1" applyAlignment="1">
      <alignment horizontal="right" vertical="center" shrinkToFit="1"/>
    </xf>
    <xf numFmtId="176" fontId="5" fillId="0" borderId="121" xfId="0" applyNumberFormat="1" applyFont="1" applyBorder="1" applyAlignment="1">
      <alignment horizontal="right" vertical="center" shrinkToFit="1"/>
    </xf>
    <xf numFmtId="1" fontId="5" fillId="0" borderId="122" xfId="0" applyNumberFormat="1" applyFont="1" applyBorder="1" applyAlignment="1">
      <alignment horizontal="center" vertical="center" shrinkToFit="1"/>
    </xf>
    <xf numFmtId="1" fontId="5" fillId="0" borderId="123" xfId="0" applyNumberFormat="1" applyFont="1" applyBorder="1" applyAlignment="1">
      <alignment horizontal="center" vertical="center" shrinkToFit="1"/>
    </xf>
    <xf numFmtId="0" fontId="5" fillId="0" borderId="124" xfId="0" applyFont="1" applyBorder="1" applyAlignment="1">
      <alignment horizontal="right" vertical="center" shrinkToFit="1"/>
    </xf>
    <xf numFmtId="0" fontId="5" fillId="0" borderId="85" xfId="0" applyFont="1" applyBorder="1" applyAlignment="1">
      <alignment vertical="center"/>
    </xf>
    <xf numFmtId="38" fontId="5" fillId="0" borderId="125" xfId="1" applyFont="1" applyFill="1" applyBorder="1" applyAlignment="1">
      <alignment vertical="center" shrinkToFit="1"/>
    </xf>
    <xf numFmtId="0" fontId="2" fillId="0" borderId="0" xfId="0" applyFont="1" applyAlignment="1">
      <alignment horizontal="left" vertical="center"/>
    </xf>
    <xf numFmtId="38" fontId="5" fillId="0" borderId="126" xfId="1" applyFont="1" applyFill="1" applyBorder="1" applyAlignment="1">
      <alignment vertical="center" shrinkToFit="1"/>
    </xf>
    <xf numFmtId="1" fontId="5" fillId="0" borderId="127" xfId="0" applyNumberFormat="1" applyFont="1" applyBorder="1" applyAlignment="1">
      <alignment horizontal="center" vertical="center" shrinkToFit="1"/>
    </xf>
    <xf numFmtId="1" fontId="5" fillId="0" borderId="1" xfId="0" applyNumberFormat="1" applyFont="1" applyBorder="1" applyAlignment="1">
      <alignment horizontal="center" vertical="center" shrinkToFit="1"/>
    </xf>
    <xf numFmtId="38" fontId="14" fillId="0" borderId="4" xfId="1" applyFont="1" applyFill="1" applyBorder="1" applyAlignment="1">
      <alignment horizontal="center" vertical="center" shrinkToFit="1"/>
    </xf>
    <xf numFmtId="38" fontId="5" fillId="0" borderId="4" xfId="1" applyFont="1" applyFill="1" applyBorder="1" applyAlignment="1">
      <alignment horizontal="center" vertical="center" shrinkToFit="1"/>
    </xf>
    <xf numFmtId="0" fontId="5" fillId="0" borderId="6" xfId="0" applyFont="1" applyBorder="1" applyAlignment="1">
      <alignment horizontal="right" vertical="center" shrinkToFit="1"/>
    </xf>
    <xf numFmtId="1" fontId="5" fillId="0" borderId="7" xfId="0" applyNumberFormat="1" applyFont="1" applyBorder="1" applyAlignment="1">
      <alignment horizontal="right" vertical="center" shrinkToFit="1"/>
    </xf>
    <xf numFmtId="1" fontId="5" fillId="0" borderId="10" xfId="0" applyNumberFormat="1" applyFont="1" applyBorder="1" applyAlignment="1">
      <alignment horizontal="right" vertical="center" shrinkToFit="1"/>
    </xf>
    <xf numFmtId="0" fontId="5" fillId="0" borderId="7" xfId="0" applyFont="1" applyBorder="1" applyAlignment="1">
      <alignment horizontal="right" vertical="center" shrinkToFit="1"/>
    </xf>
    <xf numFmtId="3" fontId="14" fillId="0" borderId="11" xfId="1" applyNumberFormat="1" applyFont="1" applyFill="1" applyBorder="1" applyAlignment="1">
      <alignment horizontal="center" vertical="center" shrinkToFit="1"/>
    </xf>
    <xf numFmtId="38" fontId="14" fillId="0" borderId="128" xfId="1" applyFont="1" applyFill="1" applyBorder="1" applyAlignment="1">
      <alignment horizontal="center" vertical="center" shrinkToFit="1"/>
    </xf>
    <xf numFmtId="0" fontId="5" fillId="0" borderId="0" xfId="0" applyFont="1" applyAlignment="1">
      <alignment vertical="center" shrinkToFit="1"/>
    </xf>
    <xf numFmtId="38" fontId="5" fillId="0" borderId="0" xfId="1" applyFont="1" applyFill="1" applyBorder="1" applyAlignment="1">
      <alignment vertical="center" shrinkToFit="1"/>
    </xf>
    <xf numFmtId="1" fontId="6" fillId="0" borderId="0" xfId="0" applyNumberFormat="1"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56" fontId="6" fillId="0" borderId="0" xfId="0" applyNumberFormat="1" applyFont="1" applyAlignment="1">
      <alignment horizontal="center" vertical="top"/>
    </xf>
    <xf numFmtId="0" fontId="14" fillId="0" borderId="0" xfId="0" applyFont="1" applyAlignment="1">
      <alignment horizontal="center" vertical="top"/>
    </xf>
    <xf numFmtId="38" fontId="14" fillId="0" borderId="0" xfId="1" applyFont="1" applyFill="1" applyBorder="1" applyAlignment="1">
      <alignment horizontal="center" vertical="center" shrinkToFit="1"/>
    </xf>
    <xf numFmtId="0" fontId="5" fillId="0" borderId="0" xfId="0" applyFont="1" applyAlignment="1">
      <alignment horizontal="right" vertical="center" shrinkToFit="1"/>
    </xf>
    <xf numFmtId="1" fontId="5" fillId="0" borderId="0" xfId="0" applyNumberFormat="1" applyFont="1" applyAlignment="1">
      <alignment horizontal="right" vertical="center" shrinkToFit="1"/>
    </xf>
    <xf numFmtId="0" fontId="5" fillId="0" borderId="0" xfId="0" applyFont="1" applyAlignment="1">
      <alignment vertical="center"/>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177" fontId="2" fillId="0" borderId="129" xfId="0" applyNumberFormat="1" applyFont="1" applyBorder="1" applyAlignment="1">
      <alignment vertical="center" shrinkToFit="1"/>
    </xf>
    <xf numFmtId="176" fontId="2" fillId="0" borderId="5" xfId="0" applyNumberFormat="1" applyFont="1" applyBorder="1" applyAlignment="1">
      <alignment vertical="center" shrinkToFit="1"/>
    </xf>
    <xf numFmtId="0" fontId="2" fillId="0" borderId="2" xfId="0" applyFont="1" applyBorder="1" applyAlignment="1">
      <alignment vertical="center"/>
    </xf>
    <xf numFmtId="0" fontId="2" fillId="0" borderId="3" xfId="0" applyFont="1" applyBorder="1" applyAlignment="1">
      <alignment vertical="center"/>
    </xf>
    <xf numFmtId="0" fontId="5" fillId="0" borderId="117" xfId="0" applyFont="1" applyBorder="1" applyAlignment="1">
      <alignment vertical="center" shrinkToFit="1"/>
    </xf>
    <xf numFmtId="0" fontId="5" fillId="0" borderId="130" xfId="0" applyFont="1" applyBorder="1" applyAlignment="1">
      <alignment vertical="center" shrinkToFit="1"/>
    </xf>
    <xf numFmtId="0" fontId="5" fillId="0" borderId="131" xfId="0" applyFont="1" applyBorder="1" applyAlignment="1">
      <alignment vertical="center" shrinkToFit="1"/>
    </xf>
    <xf numFmtId="0" fontId="5" fillId="0" borderId="132" xfId="0" applyFont="1" applyBorder="1" applyAlignment="1">
      <alignment vertical="center" shrinkToFit="1"/>
    </xf>
    <xf numFmtId="0" fontId="14" fillId="0" borderId="0" xfId="0" applyFont="1" applyAlignment="1">
      <alignment vertical="center" shrinkToFit="1"/>
    </xf>
    <xf numFmtId="0" fontId="12" fillId="0" borderId="2" xfId="0" applyFont="1" applyBorder="1" applyAlignment="1">
      <alignment horizontal="center" vertical="center" textRotation="255" wrapText="1"/>
    </xf>
    <xf numFmtId="0" fontId="7" fillId="0" borderId="2" xfId="0" applyFont="1" applyBorder="1" applyAlignment="1">
      <alignment vertical="center" textRotation="255" wrapText="1" shrinkToFit="1"/>
    </xf>
    <xf numFmtId="0" fontId="6" fillId="0" borderId="6" xfId="0" applyFont="1" applyBorder="1" applyAlignment="1">
      <alignment horizontal="left" vertical="center" textRotation="255" wrapText="1"/>
    </xf>
    <xf numFmtId="0" fontId="6" fillId="0" borderId="7" xfId="0" applyFont="1" applyBorder="1" applyAlignment="1">
      <alignment horizontal="left" vertical="center" textRotation="255" wrapText="1"/>
    </xf>
    <xf numFmtId="0" fontId="6" fillId="0" borderId="10" xfId="0" applyFont="1" applyBorder="1" applyAlignment="1">
      <alignment vertical="center" textRotation="255" wrapText="1"/>
    </xf>
    <xf numFmtId="0" fontId="6" fillId="0" borderId="6" xfId="0" applyFont="1" applyBorder="1" applyAlignment="1">
      <alignment horizontal="right" vertical="center" textRotation="255" wrapText="1"/>
    </xf>
    <xf numFmtId="0" fontId="6" fillId="0" borderId="10" xfId="0" applyFont="1" applyBorder="1" applyAlignment="1">
      <alignment horizontal="left" vertical="center" textRotation="255" wrapText="1"/>
    </xf>
    <xf numFmtId="0" fontId="9" fillId="0" borderId="151" xfId="0" applyFont="1" applyBorder="1" applyAlignment="1">
      <alignment horizontal="center" vertical="center" textRotation="255" wrapText="1"/>
    </xf>
    <xf numFmtId="1" fontId="10" fillId="0" borderId="153" xfId="0" applyNumberFormat="1" applyFont="1" applyBorder="1" applyAlignment="1">
      <alignment horizontal="center" vertical="center" shrinkToFit="1"/>
    </xf>
    <xf numFmtId="1" fontId="10" fillId="0" borderId="154" xfId="0" applyNumberFormat="1" applyFont="1" applyBorder="1" applyAlignment="1">
      <alignment horizontal="center" vertical="center" shrinkToFit="1"/>
    </xf>
    <xf numFmtId="1" fontId="10" fillId="0" borderId="155" xfId="0" applyNumberFormat="1" applyFont="1" applyBorder="1" applyAlignment="1">
      <alignment horizontal="center" vertical="center" shrinkToFit="1"/>
    </xf>
    <xf numFmtId="1" fontId="10" fillId="0" borderId="156" xfId="0" applyNumberFormat="1" applyFont="1" applyBorder="1" applyAlignment="1">
      <alignment horizontal="center" vertical="center" shrinkToFit="1"/>
    </xf>
    <xf numFmtId="1" fontId="10" fillId="0" borderId="133" xfId="0" applyNumberFormat="1" applyFont="1" applyBorder="1" applyAlignment="1">
      <alignment horizontal="center" vertical="center" shrinkToFit="1"/>
    </xf>
    <xf numFmtId="1" fontId="10" fillId="0" borderId="157" xfId="0" applyNumberFormat="1" applyFont="1" applyBorder="1" applyAlignment="1">
      <alignment horizontal="center" vertical="center" shrinkToFit="1"/>
    </xf>
    <xf numFmtId="1" fontId="10" fillId="0" borderId="158" xfId="0" applyNumberFormat="1" applyFont="1" applyBorder="1" applyAlignment="1">
      <alignment horizontal="center" vertical="center" shrinkToFit="1"/>
    </xf>
    <xf numFmtId="1" fontId="10" fillId="0" borderId="159" xfId="0" applyNumberFormat="1" applyFont="1" applyBorder="1" applyAlignment="1">
      <alignment horizontal="center" vertical="center" shrinkToFit="1"/>
    </xf>
    <xf numFmtId="1" fontId="10" fillId="0" borderId="160" xfId="0" applyNumberFormat="1" applyFont="1" applyBorder="1" applyAlignment="1">
      <alignment horizontal="center" vertical="center" shrinkToFit="1"/>
    </xf>
    <xf numFmtId="1" fontId="10" fillId="0" borderId="161" xfId="0" applyNumberFormat="1" applyFont="1" applyBorder="1" applyAlignment="1">
      <alignment horizontal="center" vertical="center" shrinkToFit="1"/>
    </xf>
    <xf numFmtId="1" fontId="10" fillId="0" borderId="143" xfId="0" applyNumberFormat="1" applyFont="1" applyBorder="1" applyAlignment="1">
      <alignment horizontal="center" vertical="center" shrinkToFit="1"/>
    </xf>
    <xf numFmtId="1" fontId="10" fillId="0" borderId="142" xfId="0" applyNumberFormat="1" applyFont="1" applyBorder="1" applyAlignment="1">
      <alignment horizontal="center" vertical="center" shrinkToFit="1"/>
    </xf>
    <xf numFmtId="1" fontId="10" fillId="0" borderId="144" xfId="0" applyNumberFormat="1" applyFont="1" applyBorder="1" applyAlignment="1">
      <alignment horizontal="center" vertical="center" shrinkToFit="1"/>
    </xf>
    <xf numFmtId="1" fontId="10" fillId="0" borderId="147" xfId="0" applyNumberFormat="1" applyFont="1" applyBorder="1" applyAlignment="1">
      <alignment horizontal="center" vertical="center" shrinkToFit="1"/>
    </xf>
    <xf numFmtId="1" fontId="10" fillId="0" borderId="135" xfId="0" applyNumberFormat="1" applyFont="1" applyBorder="1" applyAlignment="1">
      <alignment horizontal="center" vertical="center" shrinkToFit="1"/>
    </xf>
    <xf numFmtId="1" fontId="10" fillId="0" borderId="148" xfId="0" applyNumberFormat="1" applyFont="1" applyBorder="1" applyAlignment="1">
      <alignment horizontal="center" vertical="center" shrinkToFit="1"/>
    </xf>
    <xf numFmtId="1" fontId="10" fillId="0" borderId="145" xfId="0" applyNumberFormat="1" applyFont="1" applyBorder="1" applyAlignment="1">
      <alignment horizontal="center" vertical="center" shrinkToFit="1"/>
    </xf>
    <xf numFmtId="1" fontId="10" fillId="0" borderId="134" xfId="0" applyNumberFormat="1" applyFont="1" applyBorder="1" applyAlignment="1">
      <alignment horizontal="center" vertical="center" shrinkToFit="1"/>
    </xf>
    <xf numFmtId="38" fontId="10" fillId="0" borderId="150" xfId="1" applyFont="1" applyFill="1" applyBorder="1" applyAlignment="1">
      <alignment horizontal="center" vertical="center" shrinkToFit="1"/>
    </xf>
    <xf numFmtId="38" fontId="10" fillId="0" borderId="149" xfId="1" applyFont="1" applyFill="1" applyBorder="1" applyAlignment="1">
      <alignment horizontal="center" vertical="center" shrinkToFit="1"/>
    </xf>
    <xf numFmtId="38" fontId="5" fillId="0" borderId="0" xfId="1" applyFont="1" applyFill="1" applyBorder="1" applyAlignment="1">
      <alignment horizontal="center" vertical="center" shrinkToFit="1"/>
    </xf>
    <xf numFmtId="1" fontId="10" fillId="0" borderId="133" xfId="0" applyNumberFormat="1" applyFont="1" applyBorder="1" applyAlignment="1">
      <alignment horizontal="center" vertical="center"/>
    </xf>
    <xf numFmtId="0" fontId="10" fillId="0" borderId="136" xfId="0" applyFont="1" applyBorder="1" applyAlignment="1">
      <alignment horizontal="center" vertical="center"/>
    </xf>
    <xf numFmtId="0" fontId="10" fillId="0" borderId="137" xfId="0" applyFont="1" applyBorder="1" applyAlignment="1">
      <alignment horizontal="center" vertical="center"/>
    </xf>
    <xf numFmtId="0" fontId="10" fillId="0" borderId="138" xfId="0" applyFont="1" applyBorder="1" applyAlignment="1">
      <alignment horizontal="center" vertical="center"/>
    </xf>
    <xf numFmtId="0" fontId="10" fillId="0" borderId="139" xfId="0" applyFont="1" applyBorder="1" applyAlignment="1">
      <alignment horizontal="center" vertical="center"/>
    </xf>
    <xf numFmtId="0" fontId="10" fillId="0" borderId="140" xfId="0" applyFont="1" applyBorder="1" applyAlignment="1">
      <alignment horizontal="center" vertical="center"/>
    </xf>
    <xf numFmtId="0" fontId="10" fillId="0" borderId="133" xfId="0" applyFont="1" applyBorder="1" applyAlignment="1">
      <alignment horizontal="center" vertical="center"/>
    </xf>
    <xf numFmtId="0" fontId="10" fillId="0" borderId="146" xfId="0" applyFont="1" applyBorder="1" applyAlignment="1">
      <alignment horizontal="center" vertical="center"/>
    </xf>
    <xf numFmtId="0" fontId="10" fillId="0" borderId="141" xfId="0" applyFont="1" applyBorder="1" applyAlignment="1">
      <alignment horizontal="center" vertical="center"/>
    </xf>
    <xf numFmtId="0" fontId="9" fillId="0" borderId="152" xfId="0" applyFont="1" applyBorder="1" applyAlignment="1">
      <alignment horizontal="center" vertical="center" textRotation="255" wrapText="1"/>
    </xf>
    <xf numFmtId="3" fontId="14" fillId="0" borderId="0" xfId="1" applyNumberFormat="1" applyFont="1" applyFill="1" applyBorder="1" applyAlignment="1">
      <alignment horizontal="center" vertical="center" shrinkToFit="1"/>
    </xf>
    <xf numFmtId="38" fontId="10" fillId="0" borderId="0" xfId="1" applyFont="1" applyFill="1" applyBorder="1" applyAlignment="1">
      <alignment horizontal="center" vertical="center" shrinkToFit="1"/>
    </xf>
    <xf numFmtId="0" fontId="7" fillId="0" borderId="0" xfId="0" applyFont="1" applyAlignment="1">
      <alignment horizontal="center" vertical="center" wrapText="1"/>
    </xf>
    <xf numFmtId="0" fontId="6" fillId="0" borderId="3" xfId="0" applyFont="1" applyBorder="1" applyAlignment="1">
      <alignment horizontal="left" vertical="center" textRotation="255" wrapText="1"/>
    </xf>
    <xf numFmtId="176" fontId="5" fillId="0" borderId="94" xfId="0" applyNumberFormat="1" applyFont="1" applyBorder="1" applyAlignment="1">
      <alignment horizontal="right" vertical="center" shrinkToFit="1"/>
    </xf>
    <xf numFmtId="176" fontId="5" fillId="0" borderId="34" xfId="0" applyNumberFormat="1" applyFont="1" applyBorder="1" applyAlignment="1">
      <alignment horizontal="right" vertical="center" shrinkToFit="1"/>
    </xf>
    <xf numFmtId="176" fontId="5" fillId="0" borderId="99" xfId="0" applyNumberFormat="1" applyFont="1" applyBorder="1" applyAlignment="1">
      <alignment horizontal="right" vertical="center" shrinkToFit="1"/>
    </xf>
    <xf numFmtId="176" fontId="5" fillId="0" borderId="162" xfId="0" applyNumberFormat="1" applyFont="1" applyBorder="1" applyAlignment="1">
      <alignment horizontal="right" vertical="center" shrinkToFit="1"/>
    </xf>
    <xf numFmtId="176" fontId="5" fillId="0" borderId="97" xfId="0" applyNumberFormat="1" applyFont="1" applyBorder="1" applyAlignment="1">
      <alignment horizontal="right" vertical="center" shrinkToFit="1"/>
    </xf>
    <xf numFmtId="1" fontId="5" fillId="0" borderId="162" xfId="0" applyNumberFormat="1" applyFont="1" applyBorder="1" applyAlignment="1">
      <alignment horizontal="right" vertical="center" shrinkToFit="1"/>
    </xf>
    <xf numFmtId="176" fontId="5" fillId="0" borderId="88" xfId="0" applyNumberFormat="1" applyFont="1" applyBorder="1" applyAlignment="1">
      <alignment horizontal="right" vertical="center" shrinkToFit="1"/>
    </xf>
    <xf numFmtId="1" fontId="5" fillId="0" borderId="99" xfId="0" applyNumberFormat="1" applyFont="1" applyBorder="1" applyAlignment="1">
      <alignment horizontal="right" vertical="center" shrinkToFit="1"/>
    </xf>
    <xf numFmtId="1" fontId="5" fillId="0" borderId="3" xfId="0" applyNumberFormat="1" applyFont="1" applyBorder="1" applyAlignment="1">
      <alignment horizontal="right" vertical="center" shrinkToFit="1"/>
    </xf>
    <xf numFmtId="1" fontId="5" fillId="0" borderId="14" xfId="0" applyNumberFormat="1" applyFont="1" applyBorder="1" applyAlignment="1">
      <alignment horizontal="right" vertical="top" shrinkToFit="1"/>
    </xf>
    <xf numFmtId="1" fontId="5" fillId="0" borderId="36" xfId="0" applyNumberFormat="1" applyFont="1" applyBorder="1" applyAlignment="1">
      <alignment horizontal="right" vertical="top" shrinkToFit="1"/>
    </xf>
    <xf numFmtId="1" fontId="5" fillId="0" borderId="26" xfId="0" applyNumberFormat="1" applyFont="1" applyBorder="1" applyAlignment="1">
      <alignment horizontal="right" vertical="top" shrinkToFit="1"/>
    </xf>
    <xf numFmtId="1" fontId="5" fillId="0" borderId="77" xfId="0" applyNumberFormat="1" applyFont="1" applyBorder="1" applyAlignment="1">
      <alignment horizontal="right" vertical="top" shrinkToFit="1"/>
    </xf>
    <xf numFmtId="1" fontId="5" fillId="0" borderId="116" xfId="0" applyNumberFormat="1" applyFont="1" applyBorder="1" applyAlignment="1">
      <alignment horizontal="right" vertical="top" shrinkToFit="1"/>
    </xf>
    <xf numFmtId="1" fontId="5" fillId="0" borderId="41" xfId="0" applyNumberFormat="1" applyFont="1" applyBorder="1" applyAlignment="1">
      <alignment horizontal="right" vertical="top" shrinkToFit="1"/>
    </xf>
    <xf numFmtId="1" fontId="5" fillId="0" borderId="163" xfId="0" applyNumberFormat="1" applyFont="1" applyBorder="1" applyAlignment="1">
      <alignment horizontal="right" vertical="top" shrinkToFit="1"/>
    </xf>
    <xf numFmtId="3" fontId="14" fillId="0" borderId="3" xfId="1" applyNumberFormat="1" applyFont="1" applyFill="1" applyBorder="1" applyAlignment="1">
      <alignment horizontal="center" vertical="center" shrinkToFit="1"/>
    </xf>
    <xf numFmtId="0" fontId="10" fillId="2" borderId="137" xfId="0" applyFont="1" applyFill="1" applyBorder="1" applyAlignment="1">
      <alignment horizontal="center" vertical="center"/>
    </xf>
    <xf numFmtId="0" fontId="10" fillId="2" borderId="136" xfId="0" applyFont="1" applyFill="1" applyBorder="1" applyAlignment="1">
      <alignment horizontal="center" vertical="center"/>
    </xf>
    <xf numFmtId="1" fontId="14" fillId="0" borderId="165" xfId="0" applyNumberFormat="1" applyFont="1" applyBorder="1" applyAlignment="1">
      <alignment horizontal="center" vertical="top"/>
    </xf>
    <xf numFmtId="1" fontId="14" fillId="0" borderId="164" xfId="0" applyNumberFormat="1" applyFont="1" applyBorder="1" applyAlignment="1">
      <alignment horizontal="center" vertical="top"/>
    </xf>
    <xf numFmtId="1" fontId="14" fillId="0" borderId="130" xfId="0" applyNumberFormat="1" applyFont="1" applyBorder="1" applyAlignment="1">
      <alignment horizontal="center" vertical="top"/>
    </xf>
    <xf numFmtId="1" fontId="14" fillId="0" borderId="166" xfId="0" applyNumberFormat="1" applyFont="1" applyBorder="1" applyAlignment="1">
      <alignment horizontal="center" vertical="top"/>
    </xf>
    <xf numFmtId="1" fontId="14" fillId="0" borderId="117" xfId="0" applyNumberFormat="1" applyFont="1" applyBorder="1" applyAlignment="1">
      <alignment horizontal="center" vertical="top"/>
    </xf>
    <xf numFmtId="1" fontId="14" fillId="0" borderId="167" xfId="0" applyNumberFormat="1" applyFont="1" applyBorder="1" applyAlignment="1">
      <alignment horizontal="center" vertical="top"/>
    </xf>
    <xf numFmtId="1" fontId="5" fillId="0" borderId="117" xfId="0" applyNumberFormat="1" applyFont="1" applyBorder="1" applyAlignment="1">
      <alignment horizontal="right" vertical="top" shrinkToFit="1"/>
    </xf>
    <xf numFmtId="56" fontId="6" fillId="0" borderId="168" xfId="0" applyNumberFormat="1" applyFont="1" applyBorder="1" applyAlignment="1">
      <alignment horizontal="center" vertical="top"/>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14" fillId="0" borderId="0" xfId="0" applyFont="1" applyAlignment="1">
      <alignment vertical="top" wrapText="1"/>
    </xf>
    <xf numFmtId="0" fontId="16" fillId="0" borderId="0" xfId="0" applyFont="1" applyAlignment="1">
      <alignment horizontal="left" vertical="top" wrapText="1"/>
    </xf>
    <xf numFmtId="0" fontId="5" fillId="0" borderId="0" xfId="0" applyFont="1" applyAlignment="1">
      <alignment vertical="top" wrapText="1"/>
    </xf>
    <xf numFmtId="0" fontId="18" fillId="0" borderId="0" xfId="0" applyFont="1" applyAlignment="1">
      <alignment vertical="top" wrapText="1"/>
    </xf>
    <xf numFmtId="0" fontId="17" fillId="0" borderId="0" xfId="0" applyFont="1" applyAlignment="1">
      <alignment horizontal="center" vertical="center"/>
    </xf>
    <xf numFmtId="0" fontId="14" fillId="0" borderId="0" xfId="0" applyFont="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454AC-535C-40CB-894B-AD16494ECE47}">
  <sheetPr>
    <tabColor rgb="FFFFFF00"/>
  </sheetPr>
  <dimension ref="A1:AV123"/>
  <sheetViews>
    <sheetView showZeros="0" tabSelected="1" topLeftCell="D1" zoomScaleNormal="100" workbookViewId="0">
      <selection activeCell="D2" sqref="D2:AO2"/>
    </sheetView>
  </sheetViews>
  <sheetFormatPr defaultRowHeight="12" x14ac:dyDescent="0.2"/>
  <cols>
    <col min="1" max="1" width="10.83203125" style="1" hidden="1" customWidth="1"/>
    <col min="2" max="2" width="3.1640625" style="1" hidden="1" customWidth="1"/>
    <col min="3" max="3" width="4.33203125" style="2" hidden="1" customWidth="1"/>
    <col min="4" max="5" width="2.6640625" style="2" customWidth="1"/>
    <col min="6" max="6" width="14" style="2" customWidth="1"/>
    <col min="7" max="7" width="4.83203125" style="210" customWidth="1"/>
    <col min="8" max="8" width="2.6640625" style="210" hidden="1" customWidth="1"/>
    <col min="9" max="9" width="2.6640625" style="210" customWidth="1"/>
    <col min="10" max="10" width="2.5" style="185" customWidth="1"/>
    <col min="11" max="11" width="2.5" style="210" customWidth="1"/>
    <col min="12" max="12" width="2.5" style="1" customWidth="1"/>
    <col min="13" max="13" width="2.5" style="211" customWidth="1"/>
    <col min="14" max="15" width="2.5" style="210" customWidth="1"/>
    <col min="16" max="16" width="2.5" style="210" hidden="1" customWidth="1"/>
    <col min="17" max="17" width="4.1640625" style="10" hidden="1" customWidth="1"/>
    <col min="18" max="18" width="4.1640625" style="10" customWidth="1"/>
    <col min="19" max="19" width="5.5" style="212" customWidth="1"/>
    <col min="20" max="20" width="4.1640625" style="12" customWidth="1"/>
    <col min="21" max="21" width="4.1640625" style="210" customWidth="1"/>
    <col min="22" max="22" width="0.33203125" style="3" customWidth="1"/>
    <col min="23" max="23" width="0.1640625" style="2" hidden="1" customWidth="1"/>
    <col min="24" max="24" width="2.6640625" style="2" customWidth="1"/>
    <col min="25" max="25" width="2.6640625" style="1" customWidth="1"/>
    <col min="26" max="26" width="14" style="2" customWidth="1"/>
    <col min="27" max="27" width="5.6640625" style="210" customWidth="1"/>
    <col min="28" max="28" width="2.6640625" style="210" hidden="1" customWidth="1"/>
    <col min="29" max="29" width="3" style="210" customWidth="1"/>
    <col min="30" max="30" width="2.5" style="211" customWidth="1"/>
    <col min="31" max="32" width="2.5" style="210" customWidth="1"/>
    <col min="33" max="35" width="2.5" style="1" customWidth="1"/>
    <col min="36" max="36" width="2.5" style="1" hidden="1" customWidth="1"/>
    <col min="37" max="37" width="4.1640625" style="10" hidden="1" customWidth="1"/>
    <col min="38" max="38" width="4.1640625" style="10" customWidth="1"/>
    <col min="39" max="39" width="5.5" style="212" customWidth="1"/>
    <col min="40" max="40" width="4.1640625" style="12" customWidth="1"/>
    <col min="41" max="41" width="4.1640625" style="210" customWidth="1"/>
    <col min="42" max="44" width="5.1640625" style="3" customWidth="1"/>
    <col min="45" max="16384" width="9.33203125" style="3"/>
  </cols>
  <sheetData>
    <row r="1" spans="1:42" ht="16.5" customHeight="1" x14ac:dyDescent="0.2">
      <c r="D1" s="299" t="s">
        <v>117</v>
      </c>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row>
    <row r="2" spans="1:42" ht="13.5" customHeight="1" x14ac:dyDescent="0.2">
      <c r="C2" s="3"/>
      <c r="D2" s="300" t="s">
        <v>133</v>
      </c>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1:42" ht="13.5" customHeight="1" thickBot="1" x14ac:dyDescent="0.25">
      <c r="C3" s="5"/>
      <c r="G3" s="6"/>
      <c r="H3" s="6"/>
      <c r="I3" s="6"/>
      <c r="J3" s="301" t="s">
        <v>0</v>
      </c>
      <c r="K3" s="302"/>
      <c r="L3" s="303"/>
      <c r="M3" s="301" t="s">
        <v>118</v>
      </c>
      <c r="N3" s="302"/>
      <c r="O3" s="303"/>
      <c r="P3" s="263"/>
      <c r="Q3" s="7"/>
      <c r="R3" s="7"/>
      <c r="S3" s="8"/>
      <c r="T3" s="9"/>
      <c r="U3" s="201"/>
      <c r="AA3" s="6"/>
      <c r="AB3" s="6"/>
      <c r="AC3" s="6"/>
      <c r="AD3" s="301" t="s">
        <v>0</v>
      </c>
      <c r="AE3" s="302"/>
      <c r="AF3" s="303"/>
      <c r="AG3" s="301" t="s">
        <v>118</v>
      </c>
      <c r="AH3" s="302"/>
      <c r="AI3" s="303"/>
      <c r="AJ3" s="263"/>
      <c r="AM3" s="11"/>
      <c r="AO3" s="201"/>
    </row>
    <row r="4" spans="1:42" ht="61.5" customHeight="1" x14ac:dyDescent="0.2">
      <c r="A4" s="13" t="s">
        <v>1</v>
      </c>
      <c r="B4" s="14" t="s">
        <v>2</v>
      </c>
      <c r="C4" s="15" t="s">
        <v>3</v>
      </c>
      <c r="D4" s="16" t="s">
        <v>4</v>
      </c>
      <c r="E4" s="17" t="s">
        <v>5</v>
      </c>
      <c r="F4" s="18" t="s">
        <v>6</v>
      </c>
      <c r="G4" s="223" t="s">
        <v>121</v>
      </c>
      <c r="H4" s="19" t="s">
        <v>7</v>
      </c>
      <c r="I4" s="19" t="s">
        <v>8</v>
      </c>
      <c r="J4" s="224" t="s">
        <v>9</v>
      </c>
      <c r="K4" s="225" t="s">
        <v>10</v>
      </c>
      <c r="L4" s="226" t="s">
        <v>11</v>
      </c>
      <c r="M4" s="227" t="s">
        <v>9</v>
      </c>
      <c r="N4" s="225" t="s">
        <v>10</v>
      </c>
      <c r="O4" s="228" t="s">
        <v>11</v>
      </c>
      <c r="P4" s="264" t="s">
        <v>130</v>
      </c>
      <c r="Q4" s="222" t="s">
        <v>12</v>
      </c>
      <c r="R4" s="222" t="s">
        <v>132</v>
      </c>
      <c r="S4" s="222" t="s">
        <v>123</v>
      </c>
      <c r="T4" s="229" t="s">
        <v>13</v>
      </c>
      <c r="U4" s="260" t="s">
        <v>122</v>
      </c>
      <c r="V4" s="8"/>
      <c r="W4" s="15" t="s">
        <v>3</v>
      </c>
      <c r="X4" s="16" t="s">
        <v>4</v>
      </c>
      <c r="Y4" s="20" t="s">
        <v>5</v>
      </c>
      <c r="Z4" s="21" t="s">
        <v>6</v>
      </c>
      <c r="AA4" s="223" t="s">
        <v>121</v>
      </c>
      <c r="AB4" s="22" t="s">
        <v>7</v>
      </c>
      <c r="AC4" s="22" t="s">
        <v>8</v>
      </c>
      <c r="AD4" s="224" t="s">
        <v>9</v>
      </c>
      <c r="AE4" s="225" t="s">
        <v>10</v>
      </c>
      <c r="AF4" s="226" t="s">
        <v>11</v>
      </c>
      <c r="AG4" s="227" t="s">
        <v>9</v>
      </c>
      <c r="AH4" s="225" t="s">
        <v>10</v>
      </c>
      <c r="AI4" s="228" t="s">
        <v>11</v>
      </c>
      <c r="AJ4" s="264" t="s">
        <v>130</v>
      </c>
      <c r="AK4" s="222" t="s">
        <v>12</v>
      </c>
      <c r="AL4" s="222" t="s">
        <v>132</v>
      </c>
      <c r="AM4" s="222" t="s">
        <v>123</v>
      </c>
      <c r="AN4" s="229" t="s">
        <v>13</v>
      </c>
      <c r="AO4" s="260" t="s">
        <v>122</v>
      </c>
      <c r="AP4" s="8"/>
    </row>
    <row r="5" spans="1:42" ht="12" customHeight="1" x14ac:dyDescent="0.2">
      <c r="A5" s="23">
        <v>25276</v>
      </c>
      <c r="B5" s="24">
        <v>11</v>
      </c>
      <c r="C5" s="25">
        <v>1</v>
      </c>
      <c r="D5" s="26">
        <v>1</v>
      </c>
      <c r="E5" s="27">
        <v>1</v>
      </c>
      <c r="F5" s="28" t="s">
        <v>14</v>
      </c>
      <c r="G5" s="29">
        <v>30</v>
      </c>
      <c r="H5" s="30">
        <v>1</v>
      </c>
      <c r="I5" s="31">
        <v>7</v>
      </c>
      <c r="J5" s="32">
        <v>0</v>
      </c>
      <c r="K5" s="33">
        <v>0</v>
      </c>
      <c r="L5" s="34">
        <v>1</v>
      </c>
      <c r="M5" s="35">
        <v>0</v>
      </c>
      <c r="N5" s="36">
        <v>0</v>
      </c>
      <c r="O5" s="37">
        <v>0</v>
      </c>
      <c r="P5" s="265" t="s">
        <v>131</v>
      </c>
      <c r="Q5" s="38">
        <f>-SUM(H5:O5)</f>
        <v>-9</v>
      </c>
      <c r="R5" s="274">
        <v>-9</v>
      </c>
      <c r="S5" s="39">
        <f>G5+Q5</f>
        <v>21</v>
      </c>
      <c r="T5" s="251">
        <f>ROUND(S5/10,0)</f>
        <v>2</v>
      </c>
      <c r="U5" s="230">
        <v>1</v>
      </c>
      <c r="V5" s="11"/>
      <c r="W5" s="40">
        <v>52</v>
      </c>
      <c r="X5" s="41">
        <v>7</v>
      </c>
      <c r="Y5" s="42">
        <v>1</v>
      </c>
      <c r="Z5" s="43" t="s">
        <v>15</v>
      </c>
      <c r="AA5" s="44">
        <v>24</v>
      </c>
      <c r="AB5" s="45"/>
      <c r="AC5" s="46">
        <v>0</v>
      </c>
      <c r="AD5" s="47">
        <v>3</v>
      </c>
      <c r="AE5" s="48">
        <v>0</v>
      </c>
      <c r="AF5" s="49">
        <v>0</v>
      </c>
      <c r="AG5" s="50">
        <v>1</v>
      </c>
      <c r="AH5" s="51">
        <v>0</v>
      </c>
      <c r="AI5" s="37">
        <v>0</v>
      </c>
      <c r="AJ5" s="265"/>
      <c r="AK5" s="52">
        <f>-SUM(AB5:AI5)</f>
        <v>-4</v>
      </c>
      <c r="AL5" s="278">
        <v>-4</v>
      </c>
      <c r="AM5" s="53">
        <f t="shared" ref="AM5:AM14" si="0">AA5+AK5</f>
        <v>20</v>
      </c>
      <c r="AN5" s="257">
        <f>ROUND(AM5/10,0)</f>
        <v>2</v>
      </c>
      <c r="AO5" s="240"/>
    </row>
    <row r="6" spans="1:42" ht="12" customHeight="1" x14ac:dyDescent="0.2">
      <c r="A6" s="23">
        <v>25278</v>
      </c>
      <c r="B6" s="54">
        <v>13</v>
      </c>
      <c r="C6" s="55">
        <v>2</v>
      </c>
      <c r="D6" s="56">
        <v>1</v>
      </c>
      <c r="E6" s="57">
        <v>1</v>
      </c>
      <c r="F6" s="58" t="s">
        <v>16</v>
      </c>
      <c r="G6" s="59">
        <v>14</v>
      </c>
      <c r="H6" s="60"/>
      <c r="I6" s="61">
        <v>2</v>
      </c>
      <c r="J6" s="62">
        <v>0</v>
      </c>
      <c r="K6" s="63">
        <v>0</v>
      </c>
      <c r="L6" s="64">
        <v>0</v>
      </c>
      <c r="M6" s="62">
        <v>0</v>
      </c>
      <c r="N6" s="63">
        <v>0</v>
      </c>
      <c r="O6" s="65">
        <v>0</v>
      </c>
      <c r="P6" s="266"/>
      <c r="Q6" s="38">
        <f t="shared" ref="Q6:R55" si="1">-SUM(H6:O6)</f>
        <v>-2</v>
      </c>
      <c r="R6" s="275">
        <v>-2</v>
      </c>
      <c r="S6" s="66">
        <f>G6+Q6</f>
        <v>12</v>
      </c>
      <c r="T6" s="252">
        <f>ROUND(S6/10,0)</f>
        <v>1</v>
      </c>
      <c r="U6" s="231"/>
      <c r="V6" s="11"/>
      <c r="W6" s="55">
        <v>53</v>
      </c>
      <c r="X6" s="56">
        <v>7</v>
      </c>
      <c r="Y6" s="67">
        <v>1</v>
      </c>
      <c r="Z6" s="68" t="s">
        <v>17</v>
      </c>
      <c r="AA6" s="69">
        <v>19</v>
      </c>
      <c r="AB6" s="70"/>
      <c r="AC6" s="71">
        <v>8</v>
      </c>
      <c r="AD6" s="72">
        <v>0</v>
      </c>
      <c r="AE6" s="73">
        <v>0</v>
      </c>
      <c r="AF6" s="74">
        <v>0</v>
      </c>
      <c r="AG6" s="62">
        <v>0</v>
      </c>
      <c r="AH6" s="75">
        <v>0</v>
      </c>
      <c r="AI6" s="65">
        <v>0</v>
      </c>
      <c r="AJ6" s="266"/>
      <c r="AK6" s="52">
        <f t="shared" ref="AK6:AK56" si="2">-SUM(AB6:AI6)</f>
        <v>-8</v>
      </c>
      <c r="AL6" s="279">
        <v>-8</v>
      </c>
      <c r="AM6" s="66">
        <f t="shared" si="0"/>
        <v>11</v>
      </c>
      <c r="AN6" s="252">
        <f>ROUND(AM6/10,0)</f>
        <v>1</v>
      </c>
      <c r="AO6" s="241"/>
    </row>
    <row r="7" spans="1:42" ht="12" customHeight="1" x14ac:dyDescent="0.2">
      <c r="A7" s="23">
        <v>37457</v>
      </c>
      <c r="B7" s="54">
        <v>54</v>
      </c>
      <c r="C7" s="55">
        <v>3</v>
      </c>
      <c r="D7" s="56">
        <v>1</v>
      </c>
      <c r="E7" s="57">
        <v>1</v>
      </c>
      <c r="F7" s="58" t="s">
        <v>19</v>
      </c>
      <c r="G7" s="59">
        <v>22</v>
      </c>
      <c r="H7" s="30"/>
      <c r="I7" s="31">
        <v>6</v>
      </c>
      <c r="J7" s="88">
        <v>3</v>
      </c>
      <c r="K7" s="63">
        <v>0</v>
      </c>
      <c r="L7" s="64">
        <v>0</v>
      </c>
      <c r="M7" s="88">
        <v>0</v>
      </c>
      <c r="N7" s="63">
        <v>0</v>
      </c>
      <c r="O7" s="65">
        <v>0</v>
      </c>
      <c r="P7" s="266">
        <v>3</v>
      </c>
      <c r="Q7" s="38">
        <f t="shared" si="1"/>
        <v>-9</v>
      </c>
      <c r="R7" s="275">
        <f>P7+Q7</f>
        <v>-6</v>
      </c>
      <c r="S7" s="66">
        <f>G7+Q7</f>
        <v>13</v>
      </c>
      <c r="T7" s="252">
        <f t="shared" ref="T7:T55" si="3">ROUND(S7/10,0)</f>
        <v>1</v>
      </c>
      <c r="U7" s="230"/>
      <c r="V7" s="11"/>
      <c r="W7" s="55">
        <v>54</v>
      </c>
      <c r="X7" s="56">
        <v>7</v>
      </c>
      <c r="Y7" s="76">
        <v>1</v>
      </c>
      <c r="Z7" s="77" t="s">
        <v>18</v>
      </c>
      <c r="AA7" s="78">
        <v>9</v>
      </c>
      <c r="AB7" s="79"/>
      <c r="AC7" s="80">
        <v>2</v>
      </c>
      <c r="AD7" s="81">
        <v>0</v>
      </c>
      <c r="AE7" s="82">
        <v>0</v>
      </c>
      <c r="AF7" s="83">
        <v>0</v>
      </c>
      <c r="AG7" s="84">
        <v>0</v>
      </c>
      <c r="AH7" s="85">
        <v>0</v>
      </c>
      <c r="AI7" s="86">
        <v>0</v>
      </c>
      <c r="AJ7" s="267"/>
      <c r="AK7" s="52">
        <f t="shared" si="2"/>
        <v>-2</v>
      </c>
      <c r="AL7" s="279">
        <v>-2</v>
      </c>
      <c r="AM7" s="87">
        <f t="shared" si="0"/>
        <v>7</v>
      </c>
      <c r="AN7" s="252">
        <f t="shared" ref="AN7:AN56" si="4">ROUND(AM7/10,0)</f>
        <v>1</v>
      </c>
      <c r="AO7" s="242"/>
    </row>
    <row r="8" spans="1:42" ht="12" customHeight="1" x14ac:dyDescent="0.15">
      <c r="A8" s="23" ph="1">
        <v>96670</v>
      </c>
      <c r="B8" s="54">
        <v>101</v>
      </c>
      <c r="C8" s="55">
        <v>4</v>
      </c>
      <c r="D8" s="56">
        <v>1</v>
      </c>
      <c r="E8" s="57">
        <v>1</v>
      </c>
      <c r="F8" s="58" t="s">
        <v>21</v>
      </c>
      <c r="G8" s="59">
        <v>13</v>
      </c>
      <c r="H8" s="60">
        <v>1</v>
      </c>
      <c r="I8" s="61">
        <v>1</v>
      </c>
      <c r="J8" s="62">
        <v>0</v>
      </c>
      <c r="K8" s="63">
        <v>0</v>
      </c>
      <c r="L8" s="64">
        <v>0</v>
      </c>
      <c r="M8" s="62">
        <v>0</v>
      </c>
      <c r="N8" s="63">
        <v>0</v>
      </c>
      <c r="O8" s="65">
        <v>0</v>
      </c>
      <c r="P8" s="266"/>
      <c r="Q8" s="38">
        <f t="shared" si="1"/>
        <v>-2</v>
      </c>
      <c r="R8" s="275">
        <f t="shared" ref="R8:R48" si="5">P8+Q8</f>
        <v>-2</v>
      </c>
      <c r="S8" s="66">
        <f t="shared" ref="S8:S55" si="6">G8+R8</f>
        <v>11</v>
      </c>
      <c r="T8" s="252">
        <f t="shared" si="3"/>
        <v>1</v>
      </c>
      <c r="U8" s="231">
        <v>1</v>
      </c>
      <c r="V8" s="11"/>
      <c r="W8" s="55">
        <v>55</v>
      </c>
      <c r="X8" s="56">
        <v>7</v>
      </c>
      <c r="Y8" s="67">
        <v>1</v>
      </c>
      <c r="Z8" s="89" t="s">
        <v>20</v>
      </c>
      <c r="AA8" s="90">
        <v>30</v>
      </c>
      <c r="AB8" s="91"/>
      <c r="AC8" s="92">
        <v>0</v>
      </c>
      <c r="AD8" s="93">
        <v>3</v>
      </c>
      <c r="AE8" s="94">
        <v>0</v>
      </c>
      <c r="AF8" s="95">
        <v>0</v>
      </c>
      <c r="AG8" s="62">
        <v>5</v>
      </c>
      <c r="AH8" s="75">
        <v>1</v>
      </c>
      <c r="AI8" s="65">
        <v>0</v>
      </c>
      <c r="AJ8" s="266"/>
      <c r="AK8" s="52">
        <f t="shared" si="2"/>
        <v>-9</v>
      </c>
      <c r="AL8" s="278">
        <v>-9</v>
      </c>
      <c r="AM8" s="39">
        <f t="shared" si="0"/>
        <v>21</v>
      </c>
      <c r="AN8" s="256">
        <f t="shared" si="4"/>
        <v>2</v>
      </c>
      <c r="AO8" s="243"/>
    </row>
    <row r="9" spans="1:42" ht="12" customHeight="1" x14ac:dyDescent="0.15">
      <c r="A9" s="23" ph="1">
        <v>99587</v>
      </c>
      <c r="B9" s="54">
        <v>103</v>
      </c>
      <c r="C9" s="55">
        <v>5</v>
      </c>
      <c r="D9" s="56">
        <v>1</v>
      </c>
      <c r="E9" s="57">
        <v>1</v>
      </c>
      <c r="F9" s="99" t="s">
        <v>23</v>
      </c>
      <c r="G9" s="100">
        <v>11</v>
      </c>
      <c r="H9" s="101"/>
      <c r="I9" s="102">
        <v>0</v>
      </c>
      <c r="J9" s="103">
        <v>0</v>
      </c>
      <c r="K9" s="104">
        <v>0</v>
      </c>
      <c r="L9" s="105">
        <v>0</v>
      </c>
      <c r="M9" s="103">
        <v>0</v>
      </c>
      <c r="N9" s="104">
        <v>0</v>
      </c>
      <c r="O9" s="106">
        <v>0</v>
      </c>
      <c r="P9" s="267"/>
      <c r="Q9" s="107">
        <f t="shared" si="1"/>
        <v>0</v>
      </c>
      <c r="R9" s="128">
        <f t="shared" si="5"/>
        <v>0</v>
      </c>
      <c r="S9" s="288">
        <f t="shared" si="6"/>
        <v>11</v>
      </c>
      <c r="T9" s="253">
        <f t="shared" si="3"/>
        <v>1</v>
      </c>
      <c r="U9" s="232"/>
      <c r="V9" s="11"/>
      <c r="W9" s="55">
        <v>56</v>
      </c>
      <c r="X9" s="56">
        <v>7</v>
      </c>
      <c r="Y9" s="67">
        <v>1</v>
      </c>
      <c r="Z9" s="68" t="s">
        <v>22</v>
      </c>
      <c r="AA9" s="96">
        <v>14</v>
      </c>
      <c r="AB9" s="97"/>
      <c r="AC9" s="71">
        <v>3</v>
      </c>
      <c r="AD9" s="72">
        <v>0</v>
      </c>
      <c r="AE9" s="73">
        <v>0</v>
      </c>
      <c r="AF9" s="74">
        <v>0</v>
      </c>
      <c r="AG9" s="62">
        <v>0</v>
      </c>
      <c r="AH9" s="75">
        <v>0</v>
      </c>
      <c r="AI9" s="65">
        <v>0</v>
      </c>
      <c r="AJ9" s="266"/>
      <c r="AK9" s="52">
        <f t="shared" si="2"/>
        <v>-3</v>
      </c>
      <c r="AL9" s="279">
        <v>-3</v>
      </c>
      <c r="AM9" s="66">
        <f t="shared" si="0"/>
        <v>11</v>
      </c>
      <c r="AN9" s="252">
        <f t="shared" si="4"/>
        <v>1</v>
      </c>
      <c r="AO9" s="241"/>
    </row>
    <row r="10" spans="1:42" ht="12" customHeight="1" x14ac:dyDescent="0.15">
      <c r="A10" s="98" ph="1">
        <v>110796</v>
      </c>
      <c r="B10" s="54">
        <v>112</v>
      </c>
      <c r="C10" s="55">
        <v>6</v>
      </c>
      <c r="D10" s="110">
        <v>1</v>
      </c>
      <c r="E10" s="111">
        <v>2</v>
      </c>
      <c r="F10" s="112" t="s">
        <v>25</v>
      </c>
      <c r="G10" s="113">
        <v>43</v>
      </c>
      <c r="H10" s="114">
        <v>1</v>
      </c>
      <c r="I10" s="115">
        <v>0</v>
      </c>
      <c r="J10" s="35">
        <v>0</v>
      </c>
      <c r="K10" s="116">
        <v>0</v>
      </c>
      <c r="L10" s="117">
        <v>0</v>
      </c>
      <c r="M10" s="118">
        <v>2</v>
      </c>
      <c r="N10" s="119">
        <v>0</v>
      </c>
      <c r="O10" s="120">
        <v>0</v>
      </c>
      <c r="P10" s="268"/>
      <c r="Q10" s="121">
        <f t="shared" si="1"/>
        <v>-3</v>
      </c>
      <c r="R10" s="274">
        <f t="shared" si="5"/>
        <v>-3</v>
      </c>
      <c r="S10" s="285">
        <f t="shared" si="6"/>
        <v>40</v>
      </c>
      <c r="T10" s="254">
        <f t="shared" si="3"/>
        <v>4</v>
      </c>
      <c r="U10" s="233">
        <v>1</v>
      </c>
      <c r="V10" s="11"/>
      <c r="W10" s="55">
        <v>57</v>
      </c>
      <c r="X10" s="56">
        <v>7</v>
      </c>
      <c r="Y10" s="67">
        <v>1</v>
      </c>
      <c r="Z10" s="109" t="s">
        <v>24</v>
      </c>
      <c r="AA10" s="96">
        <v>26</v>
      </c>
      <c r="AB10" s="97"/>
      <c r="AC10" s="71">
        <v>0</v>
      </c>
      <c r="AD10" s="72">
        <v>0</v>
      </c>
      <c r="AE10" s="73">
        <v>0</v>
      </c>
      <c r="AF10" s="74">
        <v>0</v>
      </c>
      <c r="AG10" s="88">
        <v>3</v>
      </c>
      <c r="AH10" s="75">
        <v>0</v>
      </c>
      <c r="AI10" s="65">
        <v>0</v>
      </c>
      <c r="AJ10" s="266"/>
      <c r="AK10" s="52">
        <f t="shared" si="2"/>
        <v>-3</v>
      </c>
      <c r="AL10" s="279">
        <v>-3</v>
      </c>
      <c r="AM10" s="66">
        <f t="shared" si="0"/>
        <v>23</v>
      </c>
      <c r="AN10" s="252">
        <f t="shared" si="4"/>
        <v>2</v>
      </c>
      <c r="AO10" s="241"/>
    </row>
    <row r="11" spans="1:42" ht="12" customHeight="1" x14ac:dyDescent="0.2">
      <c r="A11" s="23">
        <v>25422</v>
      </c>
      <c r="B11" s="54">
        <v>39</v>
      </c>
      <c r="C11" s="55">
        <v>7</v>
      </c>
      <c r="D11" s="129">
        <v>1</v>
      </c>
      <c r="E11" s="130">
        <v>2</v>
      </c>
      <c r="F11" s="131" t="s">
        <v>27</v>
      </c>
      <c r="G11" s="96">
        <v>16</v>
      </c>
      <c r="H11" s="30"/>
      <c r="I11" s="60">
        <v>0</v>
      </c>
      <c r="J11" s="132">
        <v>0</v>
      </c>
      <c r="K11" s="63">
        <v>0</v>
      </c>
      <c r="L11" s="64">
        <v>0</v>
      </c>
      <c r="M11" s="88">
        <v>1</v>
      </c>
      <c r="N11" s="133">
        <v>0</v>
      </c>
      <c r="O11" s="134">
        <v>0</v>
      </c>
      <c r="P11" s="268"/>
      <c r="Q11" s="38">
        <f t="shared" si="1"/>
        <v>-1</v>
      </c>
      <c r="R11" s="275">
        <f t="shared" si="5"/>
        <v>-1</v>
      </c>
      <c r="S11" s="66">
        <f t="shared" si="6"/>
        <v>15</v>
      </c>
      <c r="T11" s="255">
        <f t="shared" si="3"/>
        <v>2</v>
      </c>
      <c r="U11" s="230"/>
      <c r="V11" s="11"/>
      <c r="W11" s="55">
        <v>58</v>
      </c>
      <c r="X11" s="122">
        <v>7</v>
      </c>
      <c r="Y11" s="123">
        <v>1</v>
      </c>
      <c r="Z11" s="124" t="s">
        <v>26</v>
      </c>
      <c r="AA11" s="100">
        <v>5</v>
      </c>
      <c r="AB11" s="125"/>
      <c r="AC11" s="102">
        <v>0</v>
      </c>
      <c r="AD11" s="103">
        <v>0</v>
      </c>
      <c r="AE11" s="104">
        <v>0</v>
      </c>
      <c r="AF11" s="126">
        <v>0</v>
      </c>
      <c r="AG11" s="103">
        <v>0</v>
      </c>
      <c r="AH11" s="127">
        <v>0</v>
      </c>
      <c r="AI11" s="106">
        <v>1</v>
      </c>
      <c r="AJ11" s="271"/>
      <c r="AK11" s="128">
        <f t="shared" si="2"/>
        <v>-1</v>
      </c>
      <c r="AL11" s="277">
        <v>-1</v>
      </c>
      <c r="AM11" s="108">
        <f t="shared" si="0"/>
        <v>4</v>
      </c>
      <c r="AN11" s="253">
        <v>1</v>
      </c>
      <c r="AO11" s="244"/>
    </row>
    <row r="12" spans="1:42" ht="12" customHeight="1" x14ac:dyDescent="0.2">
      <c r="A12" s="23">
        <v>35270</v>
      </c>
      <c r="B12" s="54">
        <v>51</v>
      </c>
      <c r="C12" s="55">
        <v>8</v>
      </c>
      <c r="D12" s="129">
        <v>1</v>
      </c>
      <c r="E12" s="130">
        <v>2</v>
      </c>
      <c r="F12" s="131" t="s">
        <v>29</v>
      </c>
      <c r="G12" s="96">
        <v>3</v>
      </c>
      <c r="H12" s="60"/>
      <c r="I12" s="140">
        <v>0</v>
      </c>
      <c r="J12" s="62">
        <v>0</v>
      </c>
      <c r="K12" s="63">
        <v>0</v>
      </c>
      <c r="L12" s="64">
        <v>0</v>
      </c>
      <c r="M12" s="88">
        <v>0</v>
      </c>
      <c r="N12" s="133">
        <v>0</v>
      </c>
      <c r="O12" s="134">
        <v>0</v>
      </c>
      <c r="P12" s="268"/>
      <c r="Q12" s="38">
        <f t="shared" si="1"/>
        <v>0</v>
      </c>
      <c r="R12" s="275">
        <f t="shared" si="5"/>
        <v>0</v>
      </c>
      <c r="S12" s="66">
        <f t="shared" si="6"/>
        <v>3</v>
      </c>
      <c r="T12" s="255">
        <v>1</v>
      </c>
      <c r="U12" s="231"/>
      <c r="V12" s="11"/>
      <c r="W12" s="55">
        <v>59</v>
      </c>
      <c r="X12" s="26">
        <v>8</v>
      </c>
      <c r="Y12" s="135">
        <v>1</v>
      </c>
      <c r="Z12" s="89" t="s">
        <v>28</v>
      </c>
      <c r="AA12" s="113">
        <v>45</v>
      </c>
      <c r="AB12" s="136"/>
      <c r="AC12" s="92">
        <v>1</v>
      </c>
      <c r="AD12" s="72">
        <v>0</v>
      </c>
      <c r="AE12" s="73">
        <v>0</v>
      </c>
      <c r="AF12" s="74">
        <v>0</v>
      </c>
      <c r="AG12" s="88">
        <v>0</v>
      </c>
      <c r="AH12" s="137">
        <v>0</v>
      </c>
      <c r="AI12" s="138">
        <v>0</v>
      </c>
      <c r="AJ12" s="265"/>
      <c r="AK12" s="139">
        <f t="shared" si="2"/>
        <v>-1</v>
      </c>
      <c r="AL12" s="278">
        <v>-1</v>
      </c>
      <c r="AM12" s="39">
        <f t="shared" si="0"/>
        <v>44</v>
      </c>
      <c r="AN12" s="256">
        <f t="shared" si="4"/>
        <v>4</v>
      </c>
      <c r="AO12" s="243"/>
    </row>
    <row r="13" spans="1:42" ht="12" customHeight="1" x14ac:dyDescent="0.2">
      <c r="A13" s="23">
        <v>46365</v>
      </c>
      <c r="B13" s="54">
        <v>66</v>
      </c>
      <c r="C13" s="55">
        <v>9</v>
      </c>
      <c r="D13" s="129">
        <v>1</v>
      </c>
      <c r="E13" s="130">
        <v>2</v>
      </c>
      <c r="F13" s="131" t="s">
        <v>31</v>
      </c>
      <c r="G13" s="96">
        <v>39</v>
      </c>
      <c r="H13" s="30"/>
      <c r="I13" s="31">
        <v>0</v>
      </c>
      <c r="J13" s="62">
        <v>0</v>
      </c>
      <c r="K13" s="63">
        <v>0</v>
      </c>
      <c r="L13" s="64">
        <v>0</v>
      </c>
      <c r="M13" s="88">
        <v>1</v>
      </c>
      <c r="N13" s="133">
        <v>0</v>
      </c>
      <c r="O13" s="134">
        <v>0</v>
      </c>
      <c r="P13" s="268"/>
      <c r="Q13" s="38">
        <f t="shared" si="1"/>
        <v>-1</v>
      </c>
      <c r="R13" s="275">
        <f t="shared" si="5"/>
        <v>-1</v>
      </c>
      <c r="S13" s="66">
        <f t="shared" si="6"/>
        <v>38</v>
      </c>
      <c r="T13" s="255">
        <f t="shared" si="3"/>
        <v>4</v>
      </c>
      <c r="U13" s="230"/>
      <c r="V13" s="11"/>
      <c r="W13" s="55">
        <v>60</v>
      </c>
      <c r="X13" s="56">
        <v>8</v>
      </c>
      <c r="Y13" s="67">
        <v>1</v>
      </c>
      <c r="Z13" s="68" t="s">
        <v>30</v>
      </c>
      <c r="AA13" s="96">
        <v>23</v>
      </c>
      <c r="AB13" s="97"/>
      <c r="AC13" s="71">
        <v>2</v>
      </c>
      <c r="AD13" s="72">
        <v>2</v>
      </c>
      <c r="AE13" s="73">
        <v>0</v>
      </c>
      <c r="AF13" s="74">
        <v>0</v>
      </c>
      <c r="AG13" s="62">
        <v>4</v>
      </c>
      <c r="AH13" s="75">
        <v>0</v>
      </c>
      <c r="AI13" s="65">
        <v>0</v>
      </c>
      <c r="AJ13" s="266" t="s">
        <v>131</v>
      </c>
      <c r="AK13" s="52">
        <f t="shared" si="2"/>
        <v>-8</v>
      </c>
      <c r="AL13" s="279">
        <v>-8</v>
      </c>
      <c r="AM13" s="66">
        <f t="shared" si="0"/>
        <v>15</v>
      </c>
      <c r="AN13" s="252">
        <f t="shared" si="4"/>
        <v>2</v>
      </c>
      <c r="AO13" s="241"/>
    </row>
    <row r="14" spans="1:42" ht="12" customHeight="1" x14ac:dyDescent="0.15">
      <c r="A14" s="23" ph="1">
        <v>54821</v>
      </c>
      <c r="B14" s="54">
        <v>81</v>
      </c>
      <c r="C14" s="55">
        <v>10</v>
      </c>
      <c r="D14" s="141">
        <v>1</v>
      </c>
      <c r="E14" s="142">
        <v>2</v>
      </c>
      <c r="F14" s="99" t="s">
        <v>33</v>
      </c>
      <c r="G14" s="100">
        <v>10</v>
      </c>
      <c r="H14" s="101"/>
      <c r="I14" s="102">
        <v>3</v>
      </c>
      <c r="J14" s="103">
        <v>0</v>
      </c>
      <c r="K14" s="104">
        <v>0</v>
      </c>
      <c r="L14" s="105">
        <v>0</v>
      </c>
      <c r="M14" s="103">
        <v>0</v>
      </c>
      <c r="N14" s="104">
        <v>0</v>
      </c>
      <c r="O14" s="106">
        <v>0</v>
      </c>
      <c r="P14" s="267"/>
      <c r="Q14" s="107">
        <f t="shared" si="1"/>
        <v>-3</v>
      </c>
      <c r="R14" s="290">
        <f t="shared" si="5"/>
        <v>-3</v>
      </c>
      <c r="S14" s="288">
        <f t="shared" si="6"/>
        <v>7</v>
      </c>
      <c r="T14" s="253">
        <f t="shared" si="3"/>
        <v>1</v>
      </c>
      <c r="U14" s="232"/>
      <c r="V14" s="11"/>
      <c r="W14" s="55">
        <v>61</v>
      </c>
      <c r="X14" s="56">
        <v>8</v>
      </c>
      <c r="Y14" s="67">
        <v>1</v>
      </c>
      <c r="Z14" s="68" t="s">
        <v>32</v>
      </c>
      <c r="AA14" s="96">
        <v>28</v>
      </c>
      <c r="AB14" s="97"/>
      <c r="AC14" s="71">
        <v>1</v>
      </c>
      <c r="AD14" s="72">
        <v>0</v>
      </c>
      <c r="AE14" s="73">
        <v>0</v>
      </c>
      <c r="AF14" s="74">
        <v>0</v>
      </c>
      <c r="AG14" s="62">
        <v>0</v>
      </c>
      <c r="AH14" s="75">
        <v>0</v>
      </c>
      <c r="AI14" s="65">
        <v>0</v>
      </c>
      <c r="AJ14" s="266"/>
      <c r="AK14" s="52">
        <f t="shared" si="2"/>
        <v>-1</v>
      </c>
      <c r="AL14" s="279">
        <v>-1</v>
      </c>
      <c r="AM14" s="66">
        <f t="shared" si="0"/>
        <v>27</v>
      </c>
      <c r="AN14" s="252">
        <f t="shared" si="4"/>
        <v>3</v>
      </c>
      <c r="AO14" s="241"/>
    </row>
    <row r="15" spans="1:42" ht="12" customHeight="1" x14ac:dyDescent="0.15">
      <c r="A15" s="23" ph="1">
        <v>64498</v>
      </c>
      <c r="B15" s="54">
        <v>95</v>
      </c>
      <c r="C15" s="55">
        <v>11</v>
      </c>
      <c r="D15" s="26">
        <v>2</v>
      </c>
      <c r="E15" s="27">
        <v>1</v>
      </c>
      <c r="F15" s="89" t="s">
        <v>124</v>
      </c>
      <c r="G15" s="113">
        <v>13</v>
      </c>
      <c r="H15" s="114">
        <v>2</v>
      </c>
      <c r="I15" s="144">
        <v>0</v>
      </c>
      <c r="J15" s="132">
        <v>0</v>
      </c>
      <c r="K15" s="116">
        <v>0</v>
      </c>
      <c r="L15" s="145">
        <v>0</v>
      </c>
      <c r="M15" s="35">
        <v>0</v>
      </c>
      <c r="N15" s="36">
        <v>0</v>
      </c>
      <c r="O15" s="37">
        <v>0</v>
      </c>
      <c r="P15" s="269"/>
      <c r="Q15" s="121">
        <f t="shared" si="1"/>
        <v>-2</v>
      </c>
      <c r="R15" s="121">
        <f t="shared" si="5"/>
        <v>-2</v>
      </c>
      <c r="S15" s="285">
        <f t="shared" si="6"/>
        <v>11</v>
      </c>
      <c r="T15" s="234" t="s">
        <v>120</v>
      </c>
      <c r="U15" s="233" t="s">
        <v>120</v>
      </c>
      <c r="V15" s="11"/>
      <c r="W15" s="55">
        <v>62</v>
      </c>
      <c r="X15" s="56">
        <v>8</v>
      </c>
      <c r="Y15" s="67">
        <v>1</v>
      </c>
      <c r="Z15" s="68" t="s">
        <v>34</v>
      </c>
      <c r="AA15" s="96">
        <v>8</v>
      </c>
      <c r="AB15" s="97"/>
      <c r="AC15" s="71">
        <v>6</v>
      </c>
      <c r="AD15" s="72">
        <v>5</v>
      </c>
      <c r="AE15" s="73">
        <v>0</v>
      </c>
      <c r="AF15" s="74">
        <v>0</v>
      </c>
      <c r="AG15" s="88">
        <v>0</v>
      </c>
      <c r="AH15" s="75">
        <v>0</v>
      </c>
      <c r="AI15" s="65">
        <v>0</v>
      </c>
      <c r="AJ15" s="266">
        <v>3</v>
      </c>
      <c r="AK15" s="52">
        <f t="shared" si="2"/>
        <v>-11</v>
      </c>
      <c r="AL15" s="279">
        <f>AJ15+AK15</f>
        <v>-8</v>
      </c>
      <c r="AM15" s="143" t="s">
        <v>35</v>
      </c>
      <c r="AN15" s="252">
        <v>1</v>
      </c>
      <c r="AO15" s="241"/>
    </row>
    <row r="16" spans="1:42" ht="12" customHeight="1" x14ac:dyDescent="0.2">
      <c r="A16" s="23">
        <v>25330</v>
      </c>
      <c r="B16" s="54">
        <v>26</v>
      </c>
      <c r="C16" s="55">
        <v>12</v>
      </c>
      <c r="D16" s="56">
        <v>2</v>
      </c>
      <c r="E16" s="57">
        <v>1</v>
      </c>
      <c r="F16" s="68" t="s">
        <v>37</v>
      </c>
      <c r="G16" s="96">
        <v>28</v>
      </c>
      <c r="H16" s="60"/>
      <c r="I16" s="140">
        <v>7</v>
      </c>
      <c r="J16" s="62">
        <v>0</v>
      </c>
      <c r="K16" s="63">
        <v>0</v>
      </c>
      <c r="L16" s="64">
        <v>0</v>
      </c>
      <c r="M16" s="62">
        <v>2</v>
      </c>
      <c r="N16" s="63">
        <v>0</v>
      </c>
      <c r="O16" s="65">
        <v>0</v>
      </c>
      <c r="P16" s="266" t="s">
        <v>131</v>
      </c>
      <c r="Q16" s="38">
        <f t="shared" si="1"/>
        <v>-9</v>
      </c>
      <c r="R16" s="38">
        <f t="shared" si="1"/>
        <v>-9</v>
      </c>
      <c r="S16" s="66">
        <f t="shared" si="6"/>
        <v>19</v>
      </c>
      <c r="T16" s="252">
        <f t="shared" si="3"/>
        <v>2</v>
      </c>
      <c r="U16" s="231"/>
      <c r="V16" s="11"/>
      <c r="W16" s="55">
        <v>63</v>
      </c>
      <c r="X16" s="56">
        <v>8</v>
      </c>
      <c r="Y16" s="67">
        <v>1</v>
      </c>
      <c r="Z16" s="124" t="s">
        <v>36</v>
      </c>
      <c r="AA16" s="100">
        <v>12</v>
      </c>
      <c r="AB16" s="125"/>
      <c r="AC16" s="102">
        <v>2</v>
      </c>
      <c r="AD16" s="103">
        <v>3</v>
      </c>
      <c r="AE16" s="104">
        <v>0</v>
      </c>
      <c r="AF16" s="126">
        <v>0</v>
      </c>
      <c r="AG16" s="146">
        <v>0</v>
      </c>
      <c r="AH16" s="127">
        <v>0</v>
      </c>
      <c r="AI16" s="147">
        <v>0</v>
      </c>
      <c r="AJ16" s="272">
        <v>2</v>
      </c>
      <c r="AK16" s="148">
        <f t="shared" si="2"/>
        <v>-5</v>
      </c>
      <c r="AL16" s="280">
        <f t="shared" ref="AL16:AL49" si="7">AJ16+AK16</f>
        <v>-3</v>
      </c>
      <c r="AM16" s="108">
        <f>AA16+AL16</f>
        <v>9</v>
      </c>
      <c r="AN16" s="253">
        <f t="shared" si="4"/>
        <v>1</v>
      </c>
      <c r="AO16" s="244"/>
    </row>
    <row r="17" spans="1:41" ht="12" customHeight="1" x14ac:dyDescent="0.2">
      <c r="A17" s="23">
        <v>33986</v>
      </c>
      <c r="B17" s="54">
        <v>49</v>
      </c>
      <c r="C17" s="55">
        <v>13</v>
      </c>
      <c r="D17" s="56">
        <v>2</v>
      </c>
      <c r="E17" s="57">
        <v>1</v>
      </c>
      <c r="F17" s="68" t="s">
        <v>39</v>
      </c>
      <c r="G17" s="96">
        <v>20</v>
      </c>
      <c r="H17" s="60"/>
      <c r="I17" s="140">
        <v>6</v>
      </c>
      <c r="J17" s="62">
        <v>0</v>
      </c>
      <c r="K17" s="63">
        <v>0</v>
      </c>
      <c r="L17" s="64">
        <v>0</v>
      </c>
      <c r="M17" s="62">
        <v>0</v>
      </c>
      <c r="N17" s="63">
        <v>0</v>
      </c>
      <c r="O17" s="65">
        <v>0</v>
      </c>
      <c r="P17" s="266"/>
      <c r="Q17" s="38">
        <f t="shared" si="1"/>
        <v>-6</v>
      </c>
      <c r="R17" s="275">
        <f t="shared" si="5"/>
        <v>-6</v>
      </c>
      <c r="S17" s="66">
        <f t="shared" si="6"/>
        <v>14</v>
      </c>
      <c r="T17" s="252">
        <f t="shared" si="3"/>
        <v>1</v>
      </c>
      <c r="U17" s="231"/>
      <c r="V17" s="11"/>
      <c r="W17" s="55">
        <v>64</v>
      </c>
      <c r="X17" s="56">
        <v>8</v>
      </c>
      <c r="Y17" s="42">
        <v>2</v>
      </c>
      <c r="Z17" s="89" t="s">
        <v>38</v>
      </c>
      <c r="AA17" s="113">
        <v>45</v>
      </c>
      <c r="AB17" s="136">
        <v>1</v>
      </c>
      <c r="AC17" s="92">
        <v>2</v>
      </c>
      <c r="AD17" s="72">
        <v>1</v>
      </c>
      <c r="AE17" s="73">
        <v>0</v>
      </c>
      <c r="AF17" s="74">
        <v>0</v>
      </c>
      <c r="AG17" s="132">
        <v>2</v>
      </c>
      <c r="AH17" s="149">
        <v>0</v>
      </c>
      <c r="AI17" s="138">
        <v>0</v>
      </c>
      <c r="AJ17" s="265"/>
      <c r="AK17" s="121">
        <f t="shared" si="2"/>
        <v>-6</v>
      </c>
      <c r="AL17" s="121">
        <f t="shared" si="7"/>
        <v>-6</v>
      </c>
      <c r="AM17" s="285">
        <f t="shared" ref="AM17:AM56" si="8">AA17+AL17</f>
        <v>39</v>
      </c>
      <c r="AN17" s="256">
        <f t="shared" si="4"/>
        <v>4</v>
      </c>
      <c r="AO17" s="243">
        <v>1</v>
      </c>
    </row>
    <row r="18" spans="1:41" ht="12" customHeight="1" x14ac:dyDescent="0.2">
      <c r="A18" s="23">
        <v>44691</v>
      </c>
      <c r="B18" s="54">
        <v>63</v>
      </c>
      <c r="C18" s="55">
        <v>14</v>
      </c>
      <c r="D18" s="56">
        <v>2</v>
      </c>
      <c r="E18" s="57">
        <v>1</v>
      </c>
      <c r="F18" s="68" t="s">
        <v>41</v>
      </c>
      <c r="G18" s="96">
        <v>43</v>
      </c>
      <c r="H18" s="30">
        <v>1</v>
      </c>
      <c r="I18" s="31">
        <v>5</v>
      </c>
      <c r="J18" s="62">
        <v>2</v>
      </c>
      <c r="K18" s="63">
        <v>0</v>
      </c>
      <c r="L18" s="64">
        <v>0</v>
      </c>
      <c r="M18" s="88">
        <v>1</v>
      </c>
      <c r="N18" s="63">
        <v>0</v>
      </c>
      <c r="O18" s="150">
        <v>0</v>
      </c>
      <c r="P18" s="270" t="s">
        <v>131</v>
      </c>
      <c r="Q18" s="38">
        <f t="shared" si="1"/>
        <v>-9</v>
      </c>
      <c r="R18" s="38">
        <v>-9</v>
      </c>
      <c r="S18" s="66">
        <f t="shared" si="6"/>
        <v>34</v>
      </c>
      <c r="T18" s="252">
        <f t="shared" si="3"/>
        <v>3</v>
      </c>
      <c r="U18" s="230">
        <v>1</v>
      </c>
      <c r="V18" s="11"/>
      <c r="W18" s="55">
        <v>65</v>
      </c>
      <c r="X18" s="56">
        <v>8</v>
      </c>
      <c r="Y18" s="67">
        <v>2</v>
      </c>
      <c r="Z18" s="68" t="s">
        <v>40</v>
      </c>
      <c r="AA18" s="96">
        <v>29</v>
      </c>
      <c r="AB18" s="97"/>
      <c r="AC18" s="71">
        <v>14</v>
      </c>
      <c r="AD18" s="72">
        <v>6</v>
      </c>
      <c r="AE18" s="73">
        <v>1</v>
      </c>
      <c r="AF18" s="74">
        <v>0</v>
      </c>
      <c r="AG18" s="88">
        <v>4</v>
      </c>
      <c r="AH18" s="75">
        <v>0</v>
      </c>
      <c r="AI18" s="65">
        <v>0</v>
      </c>
      <c r="AJ18" s="266">
        <v>9</v>
      </c>
      <c r="AK18" s="52">
        <f t="shared" si="2"/>
        <v>-25</v>
      </c>
      <c r="AL18" s="279">
        <f t="shared" si="7"/>
        <v>-16</v>
      </c>
      <c r="AM18" s="286">
        <f t="shared" si="8"/>
        <v>13</v>
      </c>
      <c r="AN18" s="252">
        <v>1</v>
      </c>
      <c r="AO18" s="241"/>
    </row>
    <row r="19" spans="1:41" ht="12" customHeight="1" x14ac:dyDescent="0.15">
      <c r="A19" s="23" ph="1">
        <v>56599</v>
      </c>
      <c r="B19" s="54">
        <v>84</v>
      </c>
      <c r="C19" s="55">
        <v>15</v>
      </c>
      <c r="D19" s="56">
        <v>2</v>
      </c>
      <c r="E19" s="57">
        <v>1</v>
      </c>
      <c r="F19" s="99" t="s">
        <v>43</v>
      </c>
      <c r="G19" s="100">
        <v>46</v>
      </c>
      <c r="H19" s="101"/>
      <c r="I19" s="102">
        <v>0</v>
      </c>
      <c r="J19" s="103">
        <v>1</v>
      </c>
      <c r="K19" s="104">
        <v>0</v>
      </c>
      <c r="L19" s="105">
        <v>0</v>
      </c>
      <c r="M19" s="146">
        <v>2</v>
      </c>
      <c r="N19" s="104">
        <v>0</v>
      </c>
      <c r="O19" s="106">
        <v>0</v>
      </c>
      <c r="P19" s="267"/>
      <c r="Q19" s="107">
        <f t="shared" si="1"/>
        <v>-3</v>
      </c>
      <c r="R19" s="290">
        <f t="shared" si="5"/>
        <v>-3</v>
      </c>
      <c r="S19" s="288">
        <f t="shared" si="6"/>
        <v>43</v>
      </c>
      <c r="T19" s="253">
        <f t="shared" si="3"/>
        <v>4</v>
      </c>
      <c r="U19" s="232"/>
      <c r="V19" s="11"/>
      <c r="W19" s="55">
        <v>66</v>
      </c>
      <c r="X19" s="56">
        <v>8</v>
      </c>
      <c r="Y19" s="67">
        <v>2</v>
      </c>
      <c r="Z19" s="124" t="s">
        <v>42</v>
      </c>
      <c r="AA19" s="100">
        <v>31</v>
      </c>
      <c r="AB19" s="125"/>
      <c r="AC19" s="102">
        <v>4</v>
      </c>
      <c r="AD19" s="103">
        <v>2</v>
      </c>
      <c r="AE19" s="104">
        <v>0</v>
      </c>
      <c r="AF19" s="126">
        <v>0</v>
      </c>
      <c r="AG19" s="146">
        <v>1</v>
      </c>
      <c r="AH19" s="127">
        <v>0</v>
      </c>
      <c r="AI19" s="106">
        <v>0</v>
      </c>
      <c r="AJ19" s="271">
        <v>1</v>
      </c>
      <c r="AK19" s="128">
        <f t="shared" si="2"/>
        <v>-7</v>
      </c>
      <c r="AL19" s="128">
        <f t="shared" si="7"/>
        <v>-6</v>
      </c>
      <c r="AM19" s="287">
        <f t="shared" si="8"/>
        <v>25</v>
      </c>
      <c r="AN19" s="282">
        <f t="shared" si="4"/>
        <v>3</v>
      </c>
      <c r="AO19" s="244"/>
    </row>
    <row r="20" spans="1:41" ht="12" customHeight="1" x14ac:dyDescent="0.15">
      <c r="A20" s="23" ph="1">
        <v>88733</v>
      </c>
      <c r="B20" s="54">
        <v>100</v>
      </c>
      <c r="C20" s="55">
        <v>16</v>
      </c>
      <c r="D20" s="56">
        <v>2</v>
      </c>
      <c r="E20" s="111">
        <v>2</v>
      </c>
      <c r="F20" s="112" t="s">
        <v>45</v>
      </c>
      <c r="G20" s="96">
        <v>32</v>
      </c>
      <c r="H20" s="114"/>
      <c r="I20" s="115">
        <v>0</v>
      </c>
      <c r="J20" s="35">
        <v>0</v>
      </c>
      <c r="K20" s="116">
        <v>0</v>
      </c>
      <c r="L20" s="117">
        <v>0</v>
      </c>
      <c r="M20" s="118">
        <v>0</v>
      </c>
      <c r="N20" s="116">
        <v>0</v>
      </c>
      <c r="O20" s="138">
        <v>0</v>
      </c>
      <c r="P20" s="265"/>
      <c r="Q20" s="121">
        <f t="shared" si="1"/>
        <v>0</v>
      </c>
      <c r="R20" s="121">
        <f t="shared" si="5"/>
        <v>0</v>
      </c>
      <c r="S20" s="285">
        <f t="shared" si="6"/>
        <v>32</v>
      </c>
      <c r="T20" s="252">
        <f t="shared" si="3"/>
        <v>3</v>
      </c>
      <c r="U20" s="233"/>
      <c r="V20" s="11"/>
      <c r="W20" s="55">
        <v>67</v>
      </c>
      <c r="X20" s="56">
        <v>8</v>
      </c>
      <c r="Y20" s="42">
        <v>3</v>
      </c>
      <c r="Z20" s="151" t="s">
        <v>44</v>
      </c>
      <c r="AA20" s="113">
        <v>19</v>
      </c>
      <c r="AB20" s="136"/>
      <c r="AC20" s="92">
        <v>0</v>
      </c>
      <c r="AD20" s="93">
        <v>2</v>
      </c>
      <c r="AE20" s="152">
        <v>0</v>
      </c>
      <c r="AF20" s="153">
        <v>0</v>
      </c>
      <c r="AG20" s="118">
        <v>1</v>
      </c>
      <c r="AH20" s="149">
        <v>0</v>
      </c>
      <c r="AI20" s="138">
        <v>0</v>
      </c>
      <c r="AJ20" s="265"/>
      <c r="AK20" s="139">
        <f t="shared" si="2"/>
        <v>-3</v>
      </c>
      <c r="AL20" s="278">
        <f t="shared" si="7"/>
        <v>-3</v>
      </c>
      <c r="AM20" s="288">
        <f t="shared" si="8"/>
        <v>16</v>
      </c>
      <c r="AN20" s="256">
        <f t="shared" si="4"/>
        <v>2</v>
      </c>
      <c r="AO20" s="243"/>
    </row>
    <row r="21" spans="1:41" ht="12" customHeight="1" x14ac:dyDescent="0.15">
      <c r="A21" s="98" ph="1">
        <v>137498</v>
      </c>
      <c r="B21" s="54">
        <v>120</v>
      </c>
      <c r="C21" s="55">
        <v>17</v>
      </c>
      <c r="D21" s="56">
        <v>2</v>
      </c>
      <c r="E21" s="57">
        <v>2</v>
      </c>
      <c r="F21" s="68" t="s">
        <v>47</v>
      </c>
      <c r="G21" s="96">
        <v>40</v>
      </c>
      <c r="H21" s="60"/>
      <c r="I21" s="140">
        <v>6</v>
      </c>
      <c r="J21" s="132">
        <v>2</v>
      </c>
      <c r="K21" s="63">
        <v>0</v>
      </c>
      <c r="L21" s="64">
        <v>0</v>
      </c>
      <c r="M21" s="88">
        <v>1</v>
      </c>
      <c r="N21" s="63">
        <v>0</v>
      </c>
      <c r="O21" s="65">
        <v>0</v>
      </c>
      <c r="P21" s="266" t="s">
        <v>131</v>
      </c>
      <c r="Q21" s="38">
        <f t="shared" si="1"/>
        <v>-9</v>
      </c>
      <c r="R21" s="38">
        <f t="shared" si="1"/>
        <v>-9</v>
      </c>
      <c r="S21" s="66">
        <f t="shared" si="6"/>
        <v>31</v>
      </c>
      <c r="T21" s="252">
        <f t="shared" si="3"/>
        <v>3</v>
      </c>
      <c r="U21" s="231"/>
      <c r="V21" s="11"/>
      <c r="W21" s="55">
        <v>68</v>
      </c>
      <c r="X21" s="56">
        <v>8</v>
      </c>
      <c r="Y21" s="67">
        <v>3</v>
      </c>
      <c r="Z21" s="154" t="s">
        <v>46</v>
      </c>
      <c r="AA21" s="96">
        <v>19</v>
      </c>
      <c r="AB21" s="97"/>
      <c r="AC21" s="71">
        <v>7</v>
      </c>
      <c r="AD21" s="72">
        <v>0</v>
      </c>
      <c r="AE21" s="73">
        <v>0</v>
      </c>
      <c r="AF21" s="74">
        <v>0</v>
      </c>
      <c r="AG21" s="62">
        <v>0</v>
      </c>
      <c r="AH21" s="75">
        <v>0</v>
      </c>
      <c r="AI21" s="65">
        <v>0</v>
      </c>
      <c r="AJ21" s="266"/>
      <c r="AK21" s="52">
        <f t="shared" si="2"/>
        <v>-7</v>
      </c>
      <c r="AL21" s="279">
        <f t="shared" si="7"/>
        <v>-7</v>
      </c>
      <c r="AM21" s="87">
        <f t="shared" si="8"/>
        <v>12</v>
      </c>
      <c r="AN21" s="252">
        <f t="shared" si="4"/>
        <v>1</v>
      </c>
      <c r="AO21" s="241"/>
    </row>
    <row r="22" spans="1:41" ht="12" customHeight="1" x14ac:dyDescent="0.2">
      <c r="A22" s="23">
        <v>33289</v>
      </c>
      <c r="B22" s="54">
        <v>48</v>
      </c>
      <c r="C22" s="55">
        <v>18</v>
      </c>
      <c r="D22" s="56">
        <v>2</v>
      </c>
      <c r="E22" s="57">
        <v>2</v>
      </c>
      <c r="F22" s="68" t="s">
        <v>49</v>
      </c>
      <c r="G22" s="96">
        <v>36</v>
      </c>
      <c r="H22" s="60"/>
      <c r="I22" s="61">
        <v>0</v>
      </c>
      <c r="J22" s="62">
        <v>0</v>
      </c>
      <c r="K22" s="63">
        <v>0</v>
      </c>
      <c r="L22" s="64">
        <v>0</v>
      </c>
      <c r="M22" s="88">
        <v>3</v>
      </c>
      <c r="N22" s="63">
        <v>0</v>
      </c>
      <c r="O22" s="65">
        <v>0</v>
      </c>
      <c r="P22" s="266"/>
      <c r="Q22" s="38">
        <f t="shared" si="1"/>
        <v>-3</v>
      </c>
      <c r="R22" s="275">
        <f t="shared" si="5"/>
        <v>-3</v>
      </c>
      <c r="S22" s="66">
        <f t="shared" si="6"/>
        <v>33</v>
      </c>
      <c r="T22" s="252">
        <f t="shared" si="3"/>
        <v>3</v>
      </c>
      <c r="U22" s="231"/>
      <c r="V22" s="11"/>
      <c r="W22" s="55">
        <v>69</v>
      </c>
      <c r="X22" s="122">
        <v>8</v>
      </c>
      <c r="Y22" s="123">
        <v>3</v>
      </c>
      <c r="Z22" s="155" t="s">
        <v>48</v>
      </c>
      <c r="AA22" s="156">
        <v>6</v>
      </c>
      <c r="AB22" s="157"/>
      <c r="AC22" s="158">
        <v>0</v>
      </c>
      <c r="AD22" s="159">
        <v>0</v>
      </c>
      <c r="AE22" s="160">
        <v>0</v>
      </c>
      <c r="AF22" s="161">
        <v>0</v>
      </c>
      <c r="AG22" s="103">
        <v>0</v>
      </c>
      <c r="AH22" s="127">
        <v>0</v>
      </c>
      <c r="AI22" s="106">
        <v>0</v>
      </c>
      <c r="AJ22" s="267"/>
      <c r="AK22" s="148">
        <f t="shared" si="2"/>
        <v>0</v>
      </c>
      <c r="AL22" s="280">
        <f t="shared" si="7"/>
        <v>0</v>
      </c>
      <c r="AM22" s="284">
        <f t="shared" si="8"/>
        <v>6</v>
      </c>
      <c r="AN22" s="253">
        <f t="shared" si="4"/>
        <v>1</v>
      </c>
      <c r="AO22" s="245"/>
    </row>
    <row r="23" spans="1:41" ht="12" customHeight="1" x14ac:dyDescent="0.2">
      <c r="A23" s="23">
        <v>40084</v>
      </c>
      <c r="B23" s="54">
        <v>57</v>
      </c>
      <c r="C23" s="55">
        <v>19</v>
      </c>
      <c r="D23" s="56">
        <v>2</v>
      </c>
      <c r="E23" s="57">
        <v>2</v>
      </c>
      <c r="F23" s="68" t="s">
        <v>51</v>
      </c>
      <c r="G23" s="96">
        <v>87</v>
      </c>
      <c r="H23" s="30"/>
      <c r="I23" s="31">
        <v>0</v>
      </c>
      <c r="J23" s="132">
        <v>0</v>
      </c>
      <c r="K23" s="63">
        <v>0</v>
      </c>
      <c r="L23" s="64">
        <v>0</v>
      </c>
      <c r="M23" s="88">
        <v>3</v>
      </c>
      <c r="N23" s="162">
        <v>0</v>
      </c>
      <c r="O23" s="150">
        <v>0</v>
      </c>
      <c r="P23" s="270"/>
      <c r="Q23" s="38">
        <f t="shared" si="1"/>
        <v>-3</v>
      </c>
      <c r="R23" s="275">
        <f t="shared" si="5"/>
        <v>-3</v>
      </c>
      <c r="S23" s="66">
        <f t="shared" si="6"/>
        <v>84</v>
      </c>
      <c r="T23" s="252">
        <f t="shared" si="3"/>
        <v>8</v>
      </c>
      <c r="U23" s="230"/>
      <c r="V23" s="11"/>
      <c r="W23" s="55">
        <v>70</v>
      </c>
      <c r="X23" s="26">
        <v>9</v>
      </c>
      <c r="Y23" s="135">
        <v>1</v>
      </c>
      <c r="Z23" s="89" t="s">
        <v>50</v>
      </c>
      <c r="AA23" s="113">
        <v>32</v>
      </c>
      <c r="AB23" s="136"/>
      <c r="AC23" s="92">
        <v>0</v>
      </c>
      <c r="AD23" s="93">
        <v>0</v>
      </c>
      <c r="AE23" s="152">
        <v>0</v>
      </c>
      <c r="AF23" s="153">
        <v>0</v>
      </c>
      <c r="AG23" s="132">
        <v>1</v>
      </c>
      <c r="AH23" s="149">
        <v>0</v>
      </c>
      <c r="AI23" s="138">
        <v>0</v>
      </c>
      <c r="AJ23" s="265"/>
      <c r="AK23" s="121">
        <f t="shared" si="2"/>
        <v>-1</v>
      </c>
      <c r="AL23" s="121">
        <f t="shared" si="7"/>
        <v>-1</v>
      </c>
      <c r="AM23" s="288">
        <f t="shared" si="8"/>
        <v>31</v>
      </c>
      <c r="AN23" s="256">
        <f t="shared" si="4"/>
        <v>3</v>
      </c>
      <c r="AO23" s="243"/>
    </row>
    <row r="24" spans="1:41" ht="12" customHeight="1" x14ac:dyDescent="0.2">
      <c r="A24" s="23">
        <v>41946</v>
      </c>
      <c r="B24" s="54">
        <v>59</v>
      </c>
      <c r="C24" s="55">
        <v>20</v>
      </c>
      <c r="D24" s="122">
        <v>2</v>
      </c>
      <c r="E24" s="163">
        <v>2</v>
      </c>
      <c r="F24" s="99" t="s">
        <v>53</v>
      </c>
      <c r="G24" s="100">
        <v>13</v>
      </c>
      <c r="H24" s="101"/>
      <c r="I24" s="102">
        <v>0</v>
      </c>
      <c r="J24" s="103">
        <v>0</v>
      </c>
      <c r="K24" s="104">
        <v>0</v>
      </c>
      <c r="L24" s="105">
        <v>0</v>
      </c>
      <c r="M24" s="103">
        <v>0</v>
      </c>
      <c r="N24" s="104">
        <v>0</v>
      </c>
      <c r="O24" s="106">
        <v>0</v>
      </c>
      <c r="P24" s="267"/>
      <c r="Q24" s="107">
        <f t="shared" si="1"/>
        <v>0</v>
      </c>
      <c r="R24" s="290">
        <f t="shared" si="5"/>
        <v>0</v>
      </c>
      <c r="S24" s="288">
        <f t="shared" si="6"/>
        <v>13</v>
      </c>
      <c r="T24" s="253">
        <f t="shared" si="3"/>
        <v>1</v>
      </c>
      <c r="U24" s="232"/>
      <c r="V24" s="11"/>
      <c r="W24" s="55">
        <v>71</v>
      </c>
      <c r="X24" s="56">
        <v>9</v>
      </c>
      <c r="Y24" s="67">
        <v>1</v>
      </c>
      <c r="Z24" s="68" t="s">
        <v>52</v>
      </c>
      <c r="AA24" s="96">
        <v>46</v>
      </c>
      <c r="AB24" s="97"/>
      <c r="AC24" s="71">
        <v>1</v>
      </c>
      <c r="AD24" s="72">
        <v>0</v>
      </c>
      <c r="AE24" s="73">
        <v>0</v>
      </c>
      <c r="AF24" s="74">
        <v>0</v>
      </c>
      <c r="AG24" s="88">
        <v>4</v>
      </c>
      <c r="AH24" s="75">
        <v>0</v>
      </c>
      <c r="AI24" s="65">
        <v>0</v>
      </c>
      <c r="AJ24" s="266" t="s">
        <v>131</v>
      </c>
      <c r="AK24" s="52">
        <f t="shared" si="2"/>
        <v>-5</v>
      </c>
      <c r="AL24" s="279">
        <v>-5</v>
      </c>
      <c r="AM24" s="289">
        <f t="shared" si="8"/>
        <v>41</v>
      </c>
      <c r="AN24" s="252">
        <f t="shared" si="4"/>
        <v>4</v>
      </c>
      <c r="AO24" s="241"/>
    </row>
    <row r="25" spans="1:41" ht="12" customHeight="1" x14ac:dyDescent="0.2">
      <c r="A25" s="23">
        <v>47058</v>
      </c>
      <c r="B25" s="54">
        <v>67</v>
      </c>
      <c r="C25" s="55">
        <v>21</v>
      </c>
      <c r="D25" s="26">
        <v>3</v>
      </c>
      <c r="E25" s="27">
        <v>1</v>
      </c>
      <c r="F25" s="89" t="s">
        <v>55</v>
      </c>
      <c r="G25" s="113">
        <v>33</v>
      </c>
      <c r="H25" s="114"/>
      <c r="I25" s="164">
        <v>0</v>
      </c>
      <c r="J25" s="35">
        <v>1</v>
      </c>
      <c r="K25" s="63">
        <v>0</v>
      </c>
      <c r="L25" s="64">
        <v>0</v>
      </c>
      <c r="M25" s="132">
        <v>0</v>
      </c>
      <c r="N25" s="116">
        <v>0</v>
      </c>
      <c r="O25" s="138">
        <v>0</v>
      </c>
      <c r="P25" s="265"/>
      <c r="Q25" s="121">
        <f t="shared" si="1"/>
        <v>-1</v>
      </c>
      <c r="R25" s="121">
        <f t="shared" si="5"/>
        <v>-1</v>
      </c>
      <c r="S25" s="285">
        <f t="shared" si="6"/>
        <v>32</v>
      </c>
      <c r="T25" s="256">
        <f t="shared" si="3"/>
        <v>3</v>
      </c>
      <c r="U25" s="233"/>
      <c r="V25" s="11"/>
      <c r="W25" s="55">
        <v>72</v>
      </c>
      <c r="X25" s="56">
        <v>9</v>
      </c>
      <c r="Y25" s="67">
        <v>1</v>
      </c>
      <c r="Z25" s="68" t="s">
        <v>54</v>
      </c>
      <c r="AA25" s="96">
        <v>14</v>
      </c>
      <c r="AB25" s="97"/>
      <c r="AC25" s="71">
        <v>5</v>
      </c>
      <c r="AD25" s="72">
        <v>0</v>
      </c>
      <c r="AE25" s="73">
        <v>0</v>
      </c>
      <c r="AF25" s="74">
        <v>0</v>
      </c>
      <c r="AG25" s="62">
        <v>0</v>
      </c>
      <c r="AH25" s="75">
        <v>1</v>
      </c>
      <c r="AI25" s="65">
        <v>0</v>
      </c>
      <c r="AJ25" s="266" t="s">
        <v>131</v>
      </c>
      <c r="AK25" s="52">
        <f t="shared" si="2"/>
        <v>-6</v>
      </c>
      <c r="AL25" s="279">
        <v>-6</v>
      </c>
      <c r="AM25" s="87">
        <f t="shared" si="8"/>
        <v>8</v>
      </c>
      <c r="AN25" s="252">
        <f t="shared" si="4"/>
        <v>1</v>
      </c>
      <c r="AO25" s="241"/>
    </row>
    <row r="26" spans="1:41" ht="12" customHeight="1" x14ac:dyDescent="0.15">
      <c r="A26" s="98" ph="1">
        <v>133834</v>
      </c>
      <c r="B26" s="54">
        <v>119</v>
      </c>
      <c r="C26" s="55">
        <v>22</v>
      </c>
      <c r="D26" s="56">
        <v>3</v>
      </c>
      <c r="E26" s="57">
        <v>1</v>
      </c>
      <c r="F26" s="68" t="s">
        <v>57</v>
      </c>
      <c r="G26" s="96">
        <v>20</v>
      </c>
      <c r="H26" s="60"/>
      <c r="I26" s="61">
        <v>3</v>
      </c>
      <c r="J26" s="62">
        <v>0</v>
      </c>
      <c r="K26" s="63">
        <v>0</v>
      </c>
      <c r="L26" s="64">
        <v>0</v>
      </c>
      <c r="M26" s="62">
        <v>0</v>
      </c>
      <c r="N26" s="63">
        <v>0</v>
      </c>
      <c r="O26" s="65">
        <v>0</v>
      </c>
      <c r="P26" s="266"/>
      <c r="Q26" s="38">
        <f t="shared" si="1"/>
        <v>-3</v>
      </c>
      <c r="R26" s="275">
        <f t="shared" si="5"/>
        <v>-3</v>
      </c>
      <c r="S26" s="66">
        <f t="shared" si="6"/>
        <v>17</v>
      </c>
      <c r="T26" s="252">
        <f t="shared" si="3"/>
        <v>2</v>
      </c>
      <c r="U26" s="231"/>
      <c r="V26" s="11"/>
      <c r="W26" s="55">
        <v>73</v>
      </c>
      <c r="X26" s="56">
        <v>9</v>
      </c>
      <c r="Y26" s="67">
        <v>1</v>
      </c>
      <c r="Z26" s="68" t="s">
        <v>56</v>
      </c>
      <c r="AA26" s="96">
        <v>19</v>
      </c>
      <c r="AB26" s="97"/>
      <c r="AC26" s="71">
        <v>0</v>
      </c>
      <c r="AD26" s="72">
        <v>0</v>
      </c>
      <c r="AE26" s="73">
        <v>0</v>
      </c>
      <c r="AF26" s="74">
        <v>0</v>
      </c>
      <c r="AG26" s="88">
        <v>0</v>
      </c>
      <c r="AH26" s="75">
        <v>0</v>
      </c>
      <c r="AI26" s="65">
        <v>0</v>
      </c>
      <c r="AJ26" s="266"/>
      <c r="AK26" s="52">
        <f t="shared" si="2"/>
        <v>0</v>
      </c>
      <c r="AL26" s="279">
        <f t="shared" si="7"/>
        <v>0</v>
      </c>
      <c r="AM26" s="286">
        <f t="shared" si="8"/>
        <v>19</v>
      </c>
      <c r="AN26" s="252">
        <f t="shared" si="4"/>
        <v>2</v>
      </c>
      <c r="AO26" s="241"/>
    </row>
    <row r="27" spans="1:41" ht="12" customHeight="1" x14ac:dyDescent="0.2">
      <c r="A27" s="23">
        <v>25299</v>
      </c>
      <c r="B27" s="54">
        <v>17</v>
      </c>
      <c r="C27" s="55">
        <v>23</v>
      </c>
      <c r="D27" s="56">
        <v>3</v>
      </c>
      <c r="E27" s="57">
        <v>1</v>
      </c>
      <c r="F27" s="68" t="s">
        <v>59</v>
      </c>
      <c r="G27" s="96">
        <v>10</v>
      </c>
      <c r="H27" s="30"/>
      <c r="I27" s="31">
        <v>0</v>
      </c>
      <c r="J27" s="132">
        <v>0</v>
      </c>
      <c r="K27" s="63">
        <v>0</v>
      </c>
      <c r="L27" s="64">
        <v>0</v>
      </c>
      <c r="M27" s="62">
        <v>0</v>
      </c>
      <c r="N27" s="63">
        <v>0</v>
      </c>
      <c r="O27" s="65">
        <v>0</v>
      </c>
      <c r="P27" s="266"/>
      <c r="Q27" s="38">
        <f t="shared" si="1"/>
        <v>0</v>
      </c>
      <c r="R27" s="275">
        <f t="shared" si="5"/>
        <v>0</v>
      </c>
      <c r="S27" s="66">
        <f t="shared" si="6"/>
        <v>10</v>
      </c>
      <c r="T27" s="252">
        <f t="shared" si="3"/>
        <v>1</v>
      </c>
      <c r="U27" s="230"/>
      <c r="V27" s="11"/>
      <c r="W27" s="55">
        <v>74</v>
      </c>
      <c r="X27" s="56">
        <v>9</v>
      </c>
      <c r="Y27" s="67">
        <v>1</v>
      </c>
      <c r="Z27" s="68" t="s">
        <v>58</v>
      </c>
      <c r="AA27" s="96">
        <v>33</v>
      </c>
      <c r="AB27" s="97"/>
      <c r="AC27" s="71">
        <v>14</v>
      </c>
      <c r="AD27" s="72">
        <v>0</v>
      </c>
      <c r="AE27" s="73">
        <v>0</v>
      </c>
      <c r="AF27" s="74">
        <v>0</v>
      </c>
      <c r="AG27" s="62">
        <v>0</v>
      </c>
      <c r="AH27" s="75">
        <v>0</v>
      </c>
      <c r="AI27" s="65">
        <v>0</v>
      </c>
      <c r="AJ27" s="266"/>
      <c r="AK27" s="52">
        <f t="shared" si="2"/>
        <v>-14</v>
      </c>
      <c r="AL27" s="279">
        <f t="shared" si="7"/>
        <v>-14</v>
      </c>
      <c r="AM27" s="289">
        <f t="shared" si="8"/>
        <v>19</v>
      </c>
      <c r="AN27" s="252">
        <f t="shared" si="4"/>
        <v>2</v>
      </c>
      <c r="AO27" s="241"/>
    </row>
    <row r="28" spans="1:41" ht="12" customHeight="1" x14ac:dyDescent="0.2">
      <c r="A28" s="23">
        <v>25243</v>
      </c>
      <c r="B28" s="54">
        <v>1</v>
      </c>
      <c r="C28" s="55">
        <v>24</v>
      </c>
      <c r="D28" s="56">
        <v>3</v>
      </c>
      <c r="E28" s="57">
        <v>1</v>
      </c>
      <c r="F28" s="99" t="s">
        <v>61</v>
      </c>
      <c r="G28" s="100">
        <v>39</v>
      </c>
      <c r="H28" s="101">
        <v>1</v>
      </c>
      <c r="I28" s="102">
        <v>4</v>
      </c>
      <c r="J28" s="103">
        <v>0</v>
      </c>
      <c r="K28" s="104">
        <v>0</v>
      </c>
      <c r="L28" s="105">
        <v>0</v>
      </c>
      <c r="M28" s="103">
        <v>2</v>
      </c>
      <c r="N28" s="104">
        <v>0</v>
      </c>
      <c r="O28" s="106">
        <v>1</v>
      </c>
      <c r="P28" s="267" t="s">
        <v>131</v>
      </c>
      <c r="Q28" s="107">
        <f t="shared" si="1"/>
        <v>-8</v>
      </c>
      <c r="R28" s="128">
        <v>-8</v>
      </c>
      <c r="S28" s="288">
        <f t="shared" si="6"/>
        <v>31</v>
      </c>
      <c r="T28" s="253">
        <f t="shared" si="3"/>
        <v>3</v>
      </c>
      <c r="U28" s="232">
        <v>1</v>
      </c>
      <c r="V28" s="11"/>
      <c r="W28" s="55">
        <v>75</v>
      </c>
      <c r="X28" s="56">
        <v>9</v>
      </c>
      <c r="Y28" s="67">
        <v>1</v>
      </c>
      <c r="Z28" s="124" t="s">
        <v>60</v>
      </c>
      <c r="AA28" s="100">
        <v>1</v>
      </c>
      <c r="AB28" s="125"/>
      <c r="AC28" s="102">
        <v>0</v>
      </c>
      <c r="AD28" s="103">
        <v>0</v>
      </c>
      <c r="AE28" s="104">
        <v>0</v>
      </c>
      <c r="AF28" s="126">
        <v>0</v>
      </c>
      <c r="AG28" s="103">
        <v>0</v>
      </c>
      <c r="AH28" s="127">
        <v>0</v>
      </c>
      <c r="AI28" s="106">
        <v>0</v>
      </c>
      <c r="AJ28" s="267"/>
      <c r="AK28" s="148">
        <f t="shared" si="2"/>
        <v>0</v>
      </c>
      <c r="AL28" s="280">
        <f t="shared" si="7"/>
        <v>0</v>
      </c>
      <c r="AM28" s="287">
        <f t="shared" si="8"/>
        <v>1</v>
      </c>
      <c r="AN28" s="253">
        <v>1</v>
      </c>
      <c r="AO28" s="244"/>
    </row>
    <row r="29" spans="1:41" ht="12" customHeight="1" x14ac:dyDescent="0.2">
      <c r="A29" s="23">
        <v>41633</v>
      </c>
      <c r="B29" s="54">
        <v>58</v>
      </c>
      <c r="C29" s="55">
        <v>25</v>
      </c>
      <c r="D29" s="56">
        <v>3</v>
      </c>
      <c r="E29" s="111">
        <v>2</v>
      </c>
      <c r="F29" s="112" t="s">
        <v>63</v>
      </c>
      <c r="G29" s="96">
        <v>15</v>
      </c>
      <c r="H29" s="114">
        <v>1</v>
      </c>
      <c r="I29" s="115">
        <v>0</v>
      </c>
      <c r="J29" s="35">
        <v>0</v>
      </c>
      <c r="K29" s="63">
        <v>0</v>
      </c>
      <c r="L29" s="64">
        <v>0</v>
      </c>
      <c r="M29" s="88">
        <v>0</v>
      </c>
      <c r="N29" s="36">
        <v>0</v>
      </c>
      <c r="O29" s="37">
        <v>0</v>
      </c>
      <c r="P29" s="269"/>
      <c r="Q29" s="121">
        <f t="shared" si="1"/>
        <v>-1</v>
      </c>
      <c r="R29" s="274">
        <f t="shared" si="5"/>
        <v>-1</v>
      </c>
      <c r="S29" s="285">
        <f t="shared" si="6"/>
        <v>14</v>
      </c>
      <c r="T29" s="252">
        <f t="shared" si="3"/>
        <v>1</v>
      </c>
      <c r="U29" s="233">
        <v>1</v>
      </c>
      <c r="V29" s="11"/>
      <c r="W29" s="55">
        <v>76</v>
      </c>
      <c r="X29" s="56">
        <v>9</v>
      </c>
      <c r="Y29" s="42">
        <v>2</v>
      </c>
      <c r="Z29" s="89" t="s">
        <v>62</v>
      </c>
      <c r="AA29" s="113">
        <v>9</v>
      </c>
      <c r="AB29" s="136"/>
      <c r="AC29" s="92">
        <v>1</v>
      </c>
      <c r="AD29" s="72">
        <v>0</v>
      </c>
      <c r="AE29" s="73">
        <v>0</v>
      </c>
      <c r="AF29" s="74">
        <v>0</v>
      </c>
      <c r="AG29" s="132">
        <v>1</v>
      </c>
      <c r="AH29" s="149">
        <v>0</v>
      </c>
      <c r="AI29" s="138">
        <v>0</v>
      </c>
      <c r="AJ29" s="265" t="s">
        <v>131</v>
      </c>
      <c r="AK29" s="121">
        <f t="shared" si="2"/>
        <v>-2</v>
      </c>
      <c r="AL29" s="121">
        <v>-2</v>
      </c>
      <c r="AM29" s="288">
        <f t="shared" si="8"/>
        <v>7</v>
      </c>
      <c r="AN29" s="256">
        <f t="shared" si="4"/>
        <v>1</v>
      </c>
      <c r="AO29" s="243"/>
    </row>
    <row r="30" spans="1:41" ht="12" customHeight="1" x14ac:dyDescent="0.2">
      <c r="A30" s="23">
        <v>53917</v>
      </c>
      <c r="B30" s="54">
        <v>78</v>
      </c>
      <c r="C30" s="55">
        <v>26</v>
      </c>
      <c r="D30" s="56">
        <v>3</v>
      </c>
      <c r="E30" s="57">
        <v>2</v>
      </c>
      <c r="F30" s="68" t="s">
        <v>65</v>
      </c>
      <c r="G30" s="96">
        <v>26</v>
      </c>
      <c r="H30" s="60"/>
      <c r="I30" s="61">
        <v>0</v>
      </c>
      <c r="J30" s="62">
        <v>1</v>
      </c>
      <c r="K30" s="63">
        <v>0</v>
      </c>
      <c r="L30" s="64">
        <v>0</v>
      </c>
      <c r="M30" s="62">
        <v>0</v>
      </c>
      <c r="N30" s="63">
        <v>0</v>
      </c>
      <c r="O30" s="65">
        <v>0</v>
      </c>
      <c r="P30" s="266"/>
      <c r="Q30" s="38">
        <f t="shared" si="1"/>
        <v>-1</v>
      </c>
      <c r="R30" s="275">
        <f t="shared" si="5"/>
        <v>-1</v>
      </c>
      <c r="S30" s="66">
        <f t="shared" si="6"/>
        <v>25</v>
      </c>
      <c r="T30" s="252">
        <f t="shared" si="3"/>
        <v>3</v>
      </c>
      <c r="U30" s="231"/>
      <c r="V30" s="11"/>
      <c r="W30" s="55">
        <v>77</v>
      </c>
      <c r="X30" s="56">
        <v>9</v>
      </c>
      <c r="Y30" s="67">
        <v>2</v>
      </c>
      <c r="Z30" s="68" t="s">
        <v>64</v>
      </c>
      <c r="AA30" s="96">
        <v>32</v>
      </c>
      <c r="AB30" s="97"/>
      <c r="AC30" s="71">
        <v>2</v>
      </c>
      <c r="AD30" s="72">
        <v>0</v>
      </c>
      <c r="AE30" s="73">
        <v>0</v>
      </c>
      <c r="AF30" s="74">
        <v>0</v>
      </c>
      <c r="AG30" s="62">
        <v>0</v>
      </c>
      <c r="AH30" s="75">
        <v>0</v>
      </c>
      <c r="AI30" s="65">
        <v>0</v>
      </c>
      <c r="AJ30" s="266"/>
      <c r="AK30" s="52">
        <f t="shared" si="2"/>
        <v>-2</v>
      </c>
      <c r="AL30" s="279">
        <f t="shared" si="7"/>
        <v>-2</v>
      </c>
      <c r="AM30" s="87">
        <f t="shared" si="8"/>
        <v>30</v>
      </c>
      <c r="AN30" s="252">
        <f t="shared" si="4"/>
        <v>3</v>
      </c>
      <c r="AO30" s="241"/>
    </row>
    <row r="31" spans="1:41" ht="12" customHeight="1" x14ac:dyDescent="0.2">
      <c r="A31" s="23">
        <v>31676</v>
      </c>
      <c r="B31" s="54">
        <v>44</v>
      </c>
      <c r="C31" s="55">
        <v>27</v>
      </c>
      <c r="D31" s="56">
        <v>3</v>
      </c>
      <c r="E31" s="57">
        <v>2</v>
      </c>
      <c r="F31" s="68" t="s">
        <v>67</v>
      </c>
      <c r="G31" s="96">
        <v>26</v>
      </c>
      <c r="H31" s="60">
        <v>1</v>
      </c>
      <c r="I31" s="61">
        <v>1</v>
      </c>
      <c r="J31" s="62">
        <v>0</v>
      </c>
      <c r="K31" s="63">
        <v>0</v>
      </c>
      <c r="L31" s="64">
        <v>0</v>
      </c>
      <c r="M31" s="88">
        <v>0</v>
      </c>
      <c r="N31" s="63">
        <v>0</v>
      </c>
      <c r="O31" s="65">
        <v>0</v>
      </c>
      <c r="P31" s="266"/>
      <c r="Q31" s="38">
        <f t="shared" si="1"/>
        <v>-2</v>
      </c>
      <c r="R31" s="275">
        <f t="shared" si="5"/>
        <v>-2</v>
      </c>
      <c r="S31" s="66">
        <f t="shared" si="6"/>
        <v>24</v>
      </c>
      <c r="T31" s="252">
        <f t="shared" si="3"/>
        <v>2</v>
      </c>
      <c r="U31" s="231">
        <v>1</v>
      </c>
      <c r="V31" s="11"/>
      <c r="W31" s="55">
        <v>78</v>
      </c>
      <c r="X31" s="56">
        <v>9</v>
      </c>
      <c r="Y31" s="67">
        <v>2</v>
      </c>
      <c r="Z31" s="68" t="s">
        <v>66</v>
      </c>
      <c r="AA31" s="96">
        <v>18</v>
      </c>
      <c r="AB31" s="97"/>
      <c r="AC31" s="71">
        <v>0</v>
      </c>
      <c r="AD31" s="72">
        <v>0</v>
      </c>
      <c r="AE31" s="73">
        <v>0</v>
      </c>
      <c r="AF31" s="74">
        <v>0</v>
      </c>
      <c r="AG31" s="62">
        <v>0</v>
      </c>
      <c r="AH31" s="75">
        <v>0</v>
      </c>
      <c r="AI31" s="65">
        <v>0</v>
      </c>
      <c r="AJ31" s="266"/>
      <c r="AK31" s="52">
        <f t="shared" si="2"/>
        <v>0</v>
      </c>
      <c r="AL31" s="279">
        <f t="shared" si="7"/>
        <v>0</v>
      </c>
      <c r="AM31" s="286">
        <f t="shared" si="8"/>
        <v>18</v>
      </c>
      <c r="AN31" s="252">
        <f t="shared" si="4"/>
        <v>2</v>
      </c>
      <c r="AO31" s="241"/>
    </row>
    <row r="32" spans="1:41" ht="12" customHeight="1" x14ac:dyDescent="0.2">
      <c r="A32" s="23">
        <v>32674</v>
      </c>
      <c r="B32" s="54">
        <v>47</v>
      </c>
      <c r="C32" s="55">
        <v>28</v>
      </c>
      <c r="D32" s="56">
        <v>3</v>
      </c>
      <c r="E32" s="57">
        <v>2</v>
      </c>
      <c r="F32" s="68" t="s">
        <v>69</v>
      </c>
      <c r="G32" s="96">
        <v>39</v>
      </c>
      <c r="H32" s="30"/>
      <c r="I32" s="31">
        <v>0</v>
      </c>
      <c r="J32" s="132">
        <v>1</v>
      </c>
      <c r="K32" s="63">
        <v>0</v>
      </c>
      <c r="L32" s="64">
        <v>0</v>
      </c>
      <c r="M32" s="88">
        <v>0</v>
      </c>
      <c r="N32" s="63">
        <v>1</v>
      </c>
      <c r="O32" s="65">
        <v>0</v>
      </c>
      <c r="P32" s="266"/>
      <c r="Q32" s="38">
        <f t="shared" si="1"/>
        <v>-2</v>
      </c>
      <c r="R32" s="275">
        <f t="shared" si="5"/>
        <v>-2</v>
      </c>
      <c r="S32" s="66">
        <f t="shared" si="6"/>
        <v>37</v>
      </c>
      <c r="T32" s="252">
        <f t="shared" si="3"/>
        <v>4</v>
      </c>
      <c r="U32" s="230"/>
      <c r="V32" s="11"/>
      <c r="W32" s="55">
        <v>79</v>
      </c>
      <c r="X32" s="56">
        <v>9</v>
      </c>
      <c r="Y32" s="67">
        <v>2</v>
      </c>
      <c r="Z32" s="68" t="s">
        <v>68</v>
      </c>
      <c r="AA32" s="96">
        <v>39</v>
      </c>
      <c r="AB32" s="97"/>
      <c r="AC32" s="71">
        <v>20</v>
      </c>
      <c r="AD32" s="72">
        <v>0</v>
      </c>
      <c r="AE32" s="73">
        <v>0</v>
      </c>
      <c r="AF32" s="74">
        <v>0</v>
      </c>
      <c r="AG32" s="62">
        <v>1</v>
      </c>
      <c r="AH32" s="75">
        <v>0</v>
      </c>
      <c r="AI32" s="65">
        <v>0</v>
      </c>
      <c r="AJ32" s="266" t="s">
        <v>131</v>
      </c>
      <c r="AK32" s="52">
        <f t="shared" si="2"/>
        <v>-21</v>
      </c>
      <c r="AL32" s="279">
        <v>-21</v>
      </c>
      <c r="AM32" s="289">
        <f t="shared" si="8"/>
        <v>18</v>
      </c>
      <c r="AN32" s="252">
        <f t="shared" si="4"/>
        <v>2</v>
      </c>
      <c r="AO32" s="241"/>
    </row>
    <row r="33" spans="1:41" ht="12" customHeight="1" x14ac:dyDescent="0.2">
      <c r="A33" s="23">
        <v>38526</v>
      </c>
      <c r="B33" s="54">
        <v>56</v>
      </c>
      <c r="C33" s="55">
        <v>29</v>
      </c>
      <c r="D33" s="56">
        <v>3</v>
      </c>
      <c r="E33" s="57">
        <v>2</v>
      </c>
      <c r="F33" s="68" t="s">
        <v>71</v>
      </c>
      <c r="G33" s="96">
        <v>33</v>
      </c>
      <c r="H33" s="165"/>
      <c r="I33" s="71">
        <v>14</v>
      </c>
      <c r="J33" s="88">
        <v>4</v>
      </c>
      <c r="K33" s="63">
        <v>1</v>
      </c>
      <c r="L33" s="64">
        <v>0</v>
      </c>
      <c r="M33" s="88">
        <v>0</v>
      </c>
      <c r="N33" s="63">
        <v>0</v>
      </c>
      <c r="O33" s="65">
        <v>0</v>
      </c>
      <c r="P33" s="266">
        <v>3</v>
      </c>
      <c r="Q33" s="38">
        <f t="shared" si="1"/>
        <v>-19</v>
      </c>
      <c r="R33" s="275">
        <f t="shared" si="5"/>
        <v>-16</v>
      </c>
      <c r="S33" s="66">
        <f t="shared" si="6"/>
        <v>17</v>
      </c>
      <c r="T33" s="283">
        <f t="shared" si="3"/>
        <v>2</v>
      </c>
      <c r="U33" s="235"/>
      <c r="V33" s="11"/>
      <c r="W33" s="55">
        <v>80</v>
      </c>
      <c r="X33" s="56">
        <v>9</v>
      </c>
      <c r="Y33" s="67">
        <v>2</v>
      </c>
      <c r="Z33" s="124" t="s">
        <v>70</v>
      </c>
      <c r="AA33" s="100">
        <v>27</v>
      </c>
      <c r="AB33" s="125"/>
      <c r="AC33" s="102">
        <v>4</v>
      </c>
      <c r="AD33" s="103">
        <v>0</v>
      </c>
      <c r="AE33" s="104">
        <v>0</v>
      </c>
      <c r="AF33" s="126">
        <v>0</v>
      </c>
      <c r="AG33" s="103">
        <v>0</v>
      </c>
      <c r="AH33" s="127">
        <v>0</v>
      </c>
      <c r="AI33" s="106">
        <v>0</v>
      </c>
      <c r="AJ33" s="267"/>
      <c r="AK33" s="148">
        <f t="shared" si="2"/>
        <v>-4</v>
      </c>
      <c r="AL33" s="280">
        <f t="shared" si="7"/>
        <v>-4</v>
      </c>
      <c r="AM33" s="287">
        <f t="shared" si="8"/>
        <v>23</v>
      </c>
      <c r="AN33" s="253">
        <f t="shared" si="4"/>
        <v>2</v>
      </c>
      <c r="AO33" s="244"/>
    </row>
    <row r="34" spans="1:41" ht="12" customHeight="1" x14ac:dyDescent="0.2">
      <c r="A34" s="23">
        <v>43959</v>
      </c>
      <c r="B34" s="54">
        <v>62</v>
      </c>
      <c r="C34" s="55">
        <v>30</v>
      </c>
      <c r="D34" s="166">
        <v>3</v>
      </c>
      <c r="E34" s="167">
        <v>2</v>
      </c>
      <c r="F34" s="99" t="s">
        <v>73</v>
      </c>
      <c r="G34" s="100">
        <v>23</v>
      </c>
      <c r="H34" s="101"/>
      <c r="I34" s="102">
        <v>10</v>
      </c>
      <c r="J34" s="103">
        <v>3</v>
      </c>
      <c r="K34" s="104">
        <v>0</v>
      </c>
      <c r="L34" s="105">
        <v>0</v>
      </c>
      <c r="M34" s="103">
        <v>1</v>
      </c>
      <c r="N34" s="104">
        <v>0</v>
      </c>
      <c r="O34" s="106">
        <v>0</v>
      </c>
      <c r="P34" s="267">
        <v>3</v>
      </c>
      <c r="Q34" s="107">
        <f t="shared" si="1"/>
        <v>-14</v>
      </c>
      <c r="R34" s="290">
        <f t="shared" si="5"/>
        <v>-11</v>
      </c>
      <c r="S34" s="287">
        <f t="shared" si="6"/>
        <v>12</v>
      </c>
      <c r="T34" s="253">
        <f t="shared" si="3"/>
        <v>1</v>
      </c>
      <c r="U34" s="232"/>
      <c r="V34" s="11"/>
      <c r="W34" s="55">
        <v>81</v>
      </c>
      <c r="X34" s="56">
        <v>9</v>
      </c>
      <c r="Y34" s="42">
        <v>3</v>
      </c>
      <c r="Z34" s="89" t="s">
        <v>72</v>
      </c>
      <c r="AA34" s="113">
        <v>53</v>
      </c>
      <c r="AB34" s="136"/>
      <c r="AC34" s="92">
        <v>0</v>
      </c>
      <c r="AD34" s="72">
        <v>2</v>
      </c>
      <c r="AE34" s="73">
        <v>0</v>
      </c>
      <c r="AF34" s="74">
        <v>0</v>
      </c>
      <c r="AG34" s="88">
        <v>4</v>
      </c>
      <c r="AH34" s="149">
        <v>0</v>
      </c>
      <c r="AI34" s="138">
        <v>0</v>
      </c>
      <c r="AJ34" s="265"/>
      <c r="AK34" s="121">
        <f t="shared" si="2"/>
        <v>-6</v>
      </c>
      <c r="AL34" s="121">
        <f t="shared" si="7"/>
        <v>-6</v>
      </c>
      <c r="AM34" s="285">
        <f t="shared" si="8"/>
        <v>47</v>
      </c>
      <c r="AN34" s="256">
        <f t="shared" si="4"/>
        <v>5</v>
      </c>
      <c r="AO34" s="243"/>
    </row>
    <row r="35" spans="1:41" ht="12" customHeight="1" x14ac:dyDescent="0.2">
      <c r="A35" s="23">
        <v>54415</v>
      </c>
      <c r="B35" s="54">
        <v>80</v>
      </c>
      <c r="C35" s="55">
        <v>31</v>
      </c>
      <c r="D35" s="41">
        <v>4</v>
      </c>
      <c r="E35" s="168">
        <v>1</v>
      </c>
      <c r="F35" s="43" t="s">
        <v>75</v>
      </c>
      <c r="G35" s="169">
        <v>25</v>
      </c>
      <c r="H35" s="170">
        <v>1</v>
      </c>
      <c r="I35" s="46">
        <v>1</v>
      </c>
      <c r="J35" s="50">
        <v>1</v>
      </c>
      <c r="K35" s="63">
        <v>0</v>
      </c>
      <c r="L35" s="64">
        <v>0</v>
      </c>
      <c r="M35" s="88">
        <v>1</v>
      </c>
      <c r="N35" s="36">
        <v>0</v>
      </c>
      <c r="O35" s="37">
        <v>0</v>
      </c>
      <c r="P35" s="269">
        <v>1</v>
      </c>
      <c r="Q35" s="121">
        <f t="shared" si="1"/>
        <v>-4</v>
      </c>
      <c r="R35" s="121">
        <f t="shared" si="5"/>
        <v>-3</v>
      </c>
      <c r="S35" s="39">
        <f t="shared" si="6"/>
        <v>22</v>
      </c>
      <c r="T35" s="257">
        <f t="shared" si="3"/>
        <v>2</v>
      </c>
      <c r="U35" s="236">
        <v>1</v>
      </c>
      <c r="V35" s="11"/>
      <c r="W35" s="55">
        <v>82</v>
      </c>
      <c r="X35" s="56">
        <v>9</v>
      </c>
      <c r="Y35" s="67">
        <v>3</v>
      </c>
      <c r="Z35" s="68" t="s">
        <v>74</v>
      </c>
      <c r="AA35" s="96">
        <v>34</v>
      </c>
      <c r="AB35" s="97"/>
      <c r="AC35" s="71">
        <v>0</v>
      </c>
      <c r="AD35" s="72">
        <v>2</v>
      </c>
      <c r="AE35" s="73">
        <v>0</v>
      </c>
      <c r="AF35" s="74">
        <v>0</v>
      </c>
      <c r="AG35" s="88">
        <v>0</v>
      </c>
      <c r="AH35" s="75">
        <v>0</v>
      </c>
      <c r="AI35" s="65">
        <v>0</v>
      </c>
      <c r="AJ35" s="266"/>
      <c r="AK35" s="52">
        <f t="shared" si="2"/>
        <v>-2</v>
      </c>
      <c r="AL35" s="279">
        <f t="shared" si="7"/>
        <v>-2</v>
      </c>
      <c r="AM35" s="87">
        <f t="shared" si="8"/>
        <v>32</v>
      </c>
      <c r="AN35" s="252">
        <f t="shared" si="4"/>
        <v>3</v>
      </c>
      <c r="AO35" s="241"/>
    </row>
    <row r="36" spans="1:41" ht="12" customHeight="1" x14ac:dyDescent="0.15">
      <c r="A36" s="98" ph="1">
        <v>108683</v>
      </c>
      <c r="B36" s="54">
        <v>108</v>
      </c>
      <c r="C36" s="55">
        <v>32</v>
      </c>
      <c r="D36" s="56">
        <v>4</v>
      </c>
      <c r="E36" s="57">
        <v>1</v>
      </c>
      <c r="F36" s="68" t="s">
        <v>77</v>
      </c>
      <c r="G36" s="96">
        <v>58</v>
      </c>
      <c r="H36" s="171">
        <v>1</v>
      </c>
      <c r="I36" s="80">
        <v>11</v>
      </c>
      <c r="J36" s="81">
        <v>4</v>
      </c>
      <c r="K36" s="63">
        <v>0</v>
      </c>
      <c r="L36" s="64">
        <v>0</v>
      </c>
      <c r="M36" s="88">
        <v>3</v>
      </c>
      <c r="N36" s="63">
        <v>0</v>
      </c>
      <c r="O36" s="65">
        <v>0</v>
      </c>
      <c r="P36" s="266" t="s">
        <v>131</v>
      </c>
      <c r="Q36" s="38">
        <f t="shared" si="1"/>
        <v>-19</v>
      </c>
      <c r="R36" s="275">
        <v>-19</v>
      </c>
      <c r="S36" s="66">
        <f t="shared" si="6"/>
        <v>39</v>
      </c>
      <c r="T36" s="252">
        <f t="shared" si="3"/>
        <v>4</v>
      </c>
      <c r="U36" s="237">
        <v>1</v>
      </c>
      <c r="V36" s="11"/>
      <c r="W36" s="55">
        <v>83</v>
      </c>
      <c r="X36" s="56">
        <v>9</v>
      </c>
      <c r="Y36" s="67">
        <v>3</v>
      </c>
      <c r="Z36" s="68" t="s">
        <v>76</v>
      </c>
      <c r="AA36" s="96">
        <v>27</v>
      </c>
      <c r="AB36" s="97"/>
      <c r="AC36" s="71">
        <v>0</v>
      </c>
      <c r="AD36" s="72">
        <v>0</v>
      </c>
      <c r="AE36" s="73">
        <v>0</v>
      </c>
      <c r="AF36" s="74">
        <v>0</v>
      </c>
      <c r="AG36" s="62">
        <v>1</v>
      </c>
      <c r="AH36" s="75">
        <v>0</v>
      </c>
      <c r="AI36" s="65">
        <v>0</v>
      </c>
      <c r="AJ36" s="266"/>
      <c r="AK36" s="52">
        <f t="shared" si="2"/>
        <v>-1</v>
      </c>
      <c r="AL36" s="279">
        <f t="shared" si="7"/>
        <v>-1</v>
      </c>
      <c r="AM36" s="87">
        <f t="shared" si="8"/>
        <v>26</v>
      </c>
      <c r="AN36" s="252">
        <f t="shared" si="4"/>
        <v>3</v>
      </c>
      <c r="AO36" s="241"/>
    </row>
    <row r="37" spans="1:41" ht="12" customHeight="1" x14ac:dyDescent="0.15">
      <c r="A37" s="98" ph="1">
        <v>118426</v>
      </c>
      <c r="B37" s="54">
        <v>114</v>
      </c>
      <c r="C37" s="55">
        <v>33</v>
      </c>
      <c r="D37" s="56">
        <v>4</v>
      </c>
      <c r="E37" s="167">
        <v>1</v>
      </c>
      <c r="F37" s="172" t="s">
        <v>80</v>
      </c>
      <c r="G37" s="78">
        <v>24</v>
      </c>
      <c r="H37" s="173"/>
      <c r="I37" s="174">
        <v>1</v>
      </c>
      <c r="J37" s="132">
        <v>0</v>
      </c>
      <c r="K37" s="116">
        <v>0</v>
      </c>
      <c r="L37" s="64">
        <v>0</v>
      </c>
      <c r="M37" s="84">
        <v>1</v>
      </c>
      <c r="N37" s="82">
        <v>0</v>
      </c>
      <c r="O37" s="86">
        <v>0</v>
      </c>
      <c r="P37" s="267"/>
      <c r="Q37" s="38">
        <f t="shared" si="1"/>
        <v>-2</v>
      </c>
      <c r="R37" s="275">
        <f t="shared" si="5"/>
        <v>-2</v>
      </c>
      <c r="S37" s="66">
        <f t="shared" si="6"/>
        <v>22</v>
      </c>
      <c r="T37" s="258">
        <f t="shared" si="3"/>
        <v>2</v>
      </c>
      <c r="U37" s="238"/>
      <c r="V37" s="11"/>
      <c r="W37" s="55">
        <v>84</v>
      </c>
      <c r="X37" s="122">
        <v>9</v>
      </c>
      <c r="Y37" s="123">
        <v>3</v>
      </c>
      <c r="Z37" s="124" t="s">
        <v>78</v>
      </c>
      <c r="AA37" s="100">
        <v>14</v>
      </c>
      <c r="AB37" s="125"/>
      <c r="AC37" s="102">
        <v>0</v>
      </c>
      <c r="AD37" s="103">
        <v>0</v>
      </c>
      <c r="AE37" s="104">
        <v>0</v>
      </c>
      <c r="AF37" s="126">
        <v>0</v>
      </c>
      <c r="AG37" s="103">
        <v>0</v>
      </c>
      <c r="AH37" s="127">
        <v>0</v>
      </c>
      <c r="AI37" s="106">
        <v>0</v>
      </c>
      <c r="AJ37" s="271"/>
      <c r="AK37" s="128">
        <f t="shared" si="2"/>
        <v>0</v>
      </c>
      <c r="AL37" s="280">
        <f t="shared" si="7"/>
        <v>0</v>
      </c>
      <c r="AM37" s="284">
        <f t="shared" si="8"/>
        <v>14</v>
      </c>
      <c r="AN37" s="253">
        <f t="shared" si="4"/>
        <v>1</v>
      </c>
      <c r="AO37" s="244"/>
    </row>
    <row r="38" spans="1:41" ht="12" customHeight="1" x14ac:dyDescent="0.2">
      <c r="A38" s="23">
        <v>25266</v>
      </c>
      <c r="B38" s="54">
        <v>7</v>
      </c>
      <c r="C38" s="55">
        <v>34</v>
      </c>
      <c r="D38" s="56">
        <v>4</v>
      </c>
      <c r="E38" s="57">
        <v>1</v>
      </c>
      <c r="F38" s="175" t="s">
        <v>82</v>
      </c>
      <c r="G38" s="113">
        <v>16</v>
      </c>
      <c r="H38" s="60"/>
      <c r="I38" s="60">
        <v>1</v>
      </c>
      <c r="J38" s="132">
        <v>0</v>
      </c>
      <c r="K38" s="116">
        <v>0</v>
      </c>
      <c r="L38" s="117">
        <v>0</v>
      </c>
      <c r="M38" s="62">
        <v>0</v>
      </c>
      <c r="N38" s="63">
        <v>0</v>
      </c>
      <c r="O38" s="176">
        <v>0</v>
      </c>
      <c r="P38" s="267"/>
      <c r="Q38" s="38">
        <f t="shared" si="1"/>
        <v>-1</v>
      </c>
      <c r="R38" s="275">
        <f t="shared" si="5"/>
        <v>-1</v>
      </c>
      <c r="S38" s="66">
        <f t="shared" si="6"/>
        <v>15</v>
      </c>
      <c r="T38" s="252">
        <f t="shared" si="3"/>
        <v>2</v>
      </c>
      <c r="U38" s="231"/>
      <c r="V38" s="11"/>
      <c r="W38" s="55">
        <v>85</v>
      </c>
      <c r="X38" s="26">
        <v>10</v>
      </c>
      <c r="Y38" s="135">
        <v>1</v>
      </c>
      <c r="Z38" s="89" t="s">
        <v>79</v>
      </c>
      <c r="AA38" s="113">
        <v>22</v>
      </c>
      <c r="AB38" s="136"/>
      <c r="AC38" s="92">
        <v>5</v>
      </c>
      <c r="AD38" s="72">
        <v>0</v>
      </c>
      <c r="AE38" s="73">
        <v>0</v>
      </c>
      <c r="AF38" s="74">
        <v>0</v>
      </c>
      <c r="AG38" s="88">
        <v>0</v>
      </c>
      <c r="AH38" s="149">
        <v>0</v>
      </c>
      <c r="AI38" s="138">
        <v>0</v>
      </c>
      <c r="AJ38" s="265"/>
      <c r="AK38" s="139">
        <f t="shared" si="2"/>
        <v>-5</v>
      </c>
      <c r="AL38" s="121">
        <f t="shared" si="7"/>
        <v>-5</v>
      </c>
      <c r="AM38" s="285">
        <f t="shared" si="8"/>
        <v>17</v>
      </c>
      <c r="AN38" s="256">
        <f t="shared" si="4"/>
        <v>2</v>
      </c>
      <c r="AO38" s="243"/>
    </row>
    <row r="39" spans="1:41" ht="12" customHeight="1" x14ac:dyDescent="0.2">
      <c r="A39" s="23">
        <v>25267</v>
      </c>
      <c r="B39" s="54">
        <v>8</v>
      </c>
      <c r="C39" s="55">
        <v>35</v>
      </c>
      <c r="D39" s="56">
        <v>4</v>
      </c>
      <c r="E39" s="167">
        <v>1</v>
      </c>
      <c r="F39" s="68" t="s">
        <v>84</v>
      </c>
      <c r="G39" s="96">
        <v>44</v>
      </c>
      <c r="H39" s="30">
        <v>1</v>
      </c>
      <c r="I39" s="31">
        <v>13</v>
      </c>
      <c r="J39" s="62">
        <v>0</v>
      </c>
      <c r="K39" s="63">
        <v>0</v>
      </c>
      <c r="L39" s="145">
        <v>0</v>
      </c>
      <c r="M39" s="62">
        <v>0</v>
      </c>
      <c r="N39" s="63">
        <v>0</v>
      </c>
      <c r="O39" s="150">
        <v>0</v>
      </c>
      <c r="P39" s="270"/>
      <c r="Q39" s="38">
        <f t="shared" si="1"/>
        <v>-14</v>
      </c>
      <c r="R39" s="275">
        <f t="shared" si="5"/>
        <v>-14</v>
      </c>
      <c r="S39" s="66">
        <f t="shared" si="6"/>
        <v>30</v>
      </c>
      <c r="T39" s="252">
        <f t="shared" si="3"/>
        <v>3</v>
      </c>
      <c r="U39" s="230">
        <v>1</v>
      </c>
      <c r="V39" s="11"/>
      <c r="W39" s="55">
        <v>86</v>
      </c>
      <c r="X39" s="56">
        <v>10</v>
      </c>
      <c r="Y39" s="67">
        <v>1</v>
      </c>
      <c r="Z39" s="68" t="s">
        <v>81</v>
      </c>
      <c r="AA39" s="96">
        <v>27</v>
      </c>
      <c r="AB39" s="97"/>
      <c r="AC39" s="71">
        <v>6</v>
      </c>
      <c r="AD39" s="72">
        <v>0</v>
      </c>
      <c r="AE39" s="73">
        <v>0</v>
      </c>
      <c r="AF39" s="74">
        <v>0</v>
      </c>
      <c r="AG39" s="62">
        <v>1</v>
      </c>
      <c r="AH39" s="75">
        <v>0</v>
      </c>
      <c r="AI39" s="65">
        <v>0</v>
      </c>
      <c r="AJ39" s="266" t="s">
        <v>131</v>
      </c>
      <c r="AK39" s="52">
        <f t="shared" si="2"/>
        <v>-7</v>
      </c>
      <c r="AL39" s="279">
        <v>-7</v>
      </c>
      <c r="AM39" s="286">
        <f t="shared" si="8"/>
        <v>20</v>
      </c>
      <c r="AN39" s="252">
        <f t="shared" si="4"/>
        <v>2</v>
      </c>
      <c r="AO39" s="241"/>
    </row>
    <row r="40" spans="1:41" ht="12" customHeight="1" x14ac:dyDescent="0.15">
      <c r="A40" s="23" ph="1">
        <v>57260</v>
      </c>
      <c r="B40" s="54">
        <v>85</v>
      </c>
      <c r="C40" s="55">
        <v>36</v>
      </c>
      <c r="D40" s="122">
        <v>4</v>
      </c>
      <c r="E40" s="163">
        <v>1</v>
      </c>
      <c r="F40" s="99" t="s">
        <v>86</v>
      </c>
      <c r="G40" s="100">
        <v>32</v>
      </c>
      <c r="H40" s="101"/>
      <c r="I40" s="102">
        <v>2</v>
      </c>
      <c r="J40" s="103">
        <v>3</v>
      </c>
      <c r="K40" s="104">
        <v>0</v>
      </c>
      <c r="L40" s="105">
        <v>0</v>
      </c>
      <c r="M40" s="103">
        <v>5</v>
      </c>
      <c r="N40" s="104">
        <v>0</v>
      </c>
      <c r="O40" s="106">
        <v>0</v>
      </c>
      <c r="P40" s="267">
        <v>1</v>
      </c>
      <c r="Q40" s="107">
        <f t="shared" si="1"/>
        <v>-10</v>
      </c>
      <c r="R40" s="128">
        <f t="shared" si="5"/>
        <v>-9</v>
      </c>
      <c r="S40" s="288">
        <f t="shared" si="6"/>
        <v>23</v>
      </c>
      <c r="T40" s="253">
        <f t="shared" si="3"/>
        <v>2</v>
      </c>
      <c r="U40" s="232"/>
      <c r="V40" s="11"/>
      <c r="W40" s="55">
        <v>87</v>
      </c>
      <c r="X40" s="56">
        <v>10</v>
      </c>
      <c r="Y40" s="67">
        <v>1</v>
      </c>
      <c r="Z40" s="58" t="s">
        <v>83</v>
      </c>
      <c r="AA40" s="59">
        <v>18</v>
      </c>
      <c r="AB40" s="177"/>
      <c r="AC40" s="174">
        <v>3</v>
      </c>
      <c r="AD40" s="178">
        <v>0</v>
      </c>
      <c r="AE40" s="63">
        <v>0</v>
      </c>
      <c r="AF40" s="179">
        <v>0</v>
      </c>
      <c r="AG40" s="62">
        <v>0</v>
      </c>
      <c r="AH40" s="75">
        <v>0</v>
      </c>
      <c r="AI40" s="65">
        <v>0</v>
      </c>
      <c r="AJ40" s="266"/>
      <c r="AK40" s="52">
        <f t="shared" si="2"/>
        <v>-3</v>
      </c>
      <c r="AL40" s="279">
        <f t="shared" si="7"/>
        <v>-3</v>
      </c>
      <c r="AM40" s="87">
        <f t="shared" si="8"/>
        <v>15</v>
      </c>
      <c r="AN40" s="252">
        <f t="shared" si="4"/>
        <v>2</v>
      </c>
      <c r="AO40" s="246"/>
    </row>
    <row r="41" spans="1:41" ht="12" customHeight="1" x14ac:dyDescent="0.15">
      <c r="A41" s="23" ph="1">
        <v>68904</v>
      </c>
      <c r="B41" s="54">
        <v>98</v>
      </c>
      <c r="C41" s="55">
        <v>37</v>
      </c>
      <c r="D41" s="26">
        <v>5</v>
      </c>
      <c r="E41" s="27">
        <v>1</v>
      </c>
      <c r="F41" s="89" t="s">
        <v>88</v>
      </c>
      <c r="G41" s="113">
        <v>22</v>
      </c>
      <c r="H41" s="30"/>
      <c r="I41" s="114">
        <v>3</v>
      </c>
      <c r="J41" s="62">
        <v>1</v>
      </c>
      <c r="K41" s="63">
        <v>0</v>
      </c>
      <c r="L41" s="64">
        <v>0</v>
      </c>
      <c r="M41" s="132">
        <v>0</v>
      </c>
      <c r="N41" s="116">
        <v>0</v>
      </c>
      <c r="O41" s="138">
        <v>0</v>
      </c>
      <c r="P41" s="265" t="s">
        <v>131</v>
      </c>
      <c r="Q41" s="121">
        <f t="shared" si="1"/>
        <v>-4</v>
      </c>
      <c r="R41" s="274">
        <v>-4</v>
      </c>
      <c r="S41" s="285">
        <f t="shared" si="6"/>
        <v>18</v>
      </c>
      <c r="T41" s="256">
        <f t="shared" si="3"/>
        <v>2</v>
      </c>
      <c r="U41" s="230"/>
      <c r="V41" s="11"/>
      <c r="W41" s="55">
        <v>88</v>
      </c>
      <c r="X41" s="56">
        <v>10</v>
      </c>
      <c r="Y41" s="67">
        <v>1</v>
      </c>
      <c r="Z41" s="89" t="s">
        <v>85</v>
      </c>
      <c r="AA41" s="113">
        <v>14</v>
      </c>
      <c r="AB41" s="136"/>
      <c r="AC41" s="92">
        <v>3</v>
      </c>
      <c r="AD41" s="93">
        <v>0</v>
      </c>
      <c r="AE41" s="152">
        <v>0</v>
      </c>
      <c r="AF41" s="153">
        <v>0</v>
      </c>
      <c r="AG41" s="118">
        <v>1</v>
      </c>
      <c r="AH41" s="149">
        <v>2</v>
      </c>
      <c r="AI41" s="138">
        <v>0</v>
      </c>
      <c r="AJ41" s="265">
        <v>1</v>
      </c>
      <c r="AK41" s="52">
        <f t="shared" si="2"/>
        <v>-6</v>
      </c>
      <c r="AL41" s="279">
        <f t="shared" si="7"/>
        <v>-5</v>
      </c>
      <c r="AM41" s="286">
        <f t="shared" si="8"/>
        <v>9</v>
      </c>
      <c r="AN41" s="256">
        <f t="shared" si="4"/>
        <v>1</v>
      </c>
      <c r="AO41" s="243"/>
    </row>
    <row r="42" spans="1:41" ht="12" customHeight="1" x14ac:dyDescent="0.15">
      <c r="A42" s="98" ph="1">
        <v>129953</v>
      </c>
      <c r="B42" s="54">
        <v>118</v>
      </c>
      <c r="C42" s="55">
        <v>38</v>
      </c>
      <c r="D42" s="56">
        <v>5</v>
      </c>
      <c r="E42" s="57">
        <v>1</v>
      </c>
      <c r="F42" s="68" t="s">
        <v>90</v>
      </c>
      <c r="G42" s="96">
        <v>18</v>
      </c>
      <c r="H42" s="60"/>
      <c r="I42" s="140">
        <v>0</v>
      </c>
      <c r="J42" s="62">
        <v>1</v>
      </c>
      <c r="K42" s="63">
        <v>0</v>
      </c>
      <c r="L42" s="64">
        <v>0</v>
      </c>
      <c r="M42" s="62">
        <v>0</v>
      </c>
      <c r="N42" s="63">
        <v>0</v>
      </c>
      <c r="O42" s="65">
        <v>4</v>
      </c>
      <c r="P42" s="266"/>
      <c r="Q42" s="38">
        <f t="shared" si="1"/>
        <v>-5</v>
      </c>
      <c r="R42" s="275">
        <f t="shared" si="5"/>
        <v>-5</v>
      </c>
      <c r="S42" s="66">
        <f t="shared" si="6"/>
        <v>13</v>
      </c>
      <c r="T42" s="252">
        <f t="shared" si="3"/>
        <v>1</v>
      </c>
      <c r="U42" s="231"/>
      <c r="V42" s="11"/>
      <c r="W42" s="55">
        <v>89</v>
      </c>
      <c r="X42" s="56">
        <v>10</v>
      </c>
      <c r="Y42" s="67">
        <v>1</v>
      </c>
      <c r="Z42" s="68" t="s">
        <v>87</v>
      </c>
      <c r="AA42" s="96">
        <v>14</v>
      </c>
      <c r="AB42" s="97"/>
      <c r="AC42" s="71">
        <v>1</v>
      </c>
      <c r="AD42" s="72">
        <v>0</v>
      </c>
      <c r="AE42" s="73">
        <v>0</v>
      </c>
      <c r="AF42" s="74">
        <v>0</v>
      </c>
      <c r="AG42" s="88">
        <v>0</v>
      </c>
      <c r="AH42" s="75">
        <v>0</v>
      </c>
      <c r="AI42" s="65">
        <v>0</v>
      </c>
      <c r="AJ42" s="266"/>
      <c r="AK42" s="52">
        <f t="shared" si="2"/>
        <v>-1</v>
      </c>
      <c r="AL42" s="279">
        <f t="shared" si="7"/>
        <v>-1</v>
      </c>
      <c r="AM42" s="289">
        <f t="shared" si="8"/>
        <v>13</v>
      </c>
      <c r="AN42" s="252">
        <f t="shared" si="4"/>
        <v>1</v>
      </c>
      <c r="AO42" s="241"/>
    </row>
    <row r="43" spans="1:41" ht="12" customHeight="1" x14ac:dyDescent="0.2">
      <c r="A43" s="23">
        <v>25268</v>
      </c>
      <c r="B43" s="54">
        <v>9</v>
      </c>
      <c r="C43" s="55">
        <v>39</v>
      </c>
      <c r="D43" s="56">
        <v>5</v>
      </c>
      <c r="E43" s="57">
        <v>1</v>
      </c>
      <c r="F43" s="68" t="s">
        <v>92</v>
      </c>
      <c r="G43" s="96">
        <v>21</v>
      </c>
      <c r="H43" s="30"/>
      <c r="I43" s="31">
        <v>12</v>
      </c>
      <c r="J43" s="62">
        <v>0</v>
      </c>
      <c r="K43" s="63">
        <v>0</v>
      </c>
      <c r="L43" s="64">
        <v>4</v>
      </c>
      <c r="M43" s="62">
        <v>0</v>
      </c>
      <c r="N43" s="63">
        <v>0</v>
      </c>
      <c r="O43" s="65">
        <v>0</v>
      </c>
      <c r="P43" s="266" t="s">
        <v>131</v>
      </c>
      <c r="Q43" s="38">
        <f t="shared" si="1"/>
        <v>-16</v>
      </c>
      <c r="R43" s="275">
        <v>-16</v>
      </c>
      <c r="S43" s="66">
        <f t="shared" si="6"/>
        <v>5</v>
      </c>
      <c r="T43" s="252">
        <f t="shared" si="3"/>
        <v>1</v>
      </c>
      <c r="U43" s="230"/>
      <c r="V43" s="11"/>
      <c r="W43" s="55">
        <v>90</v>
      </c>
      <c r="X43" s="56">
        <v>10</v>
      </c>
      <c r="Y43" s="67">
        <v>1</v>
      </c>
      <c r="Z43" s="68" t="s">
        <v>89</v>
      </c>
      <c r="AA43" s="96">
        <v>52</v>
      </c>
      <c r="AB43" s="97">
        <v>2</v>
      </c>
      <c r="AC43" s="71">
        <v>9</v>
      </c>
      <c r="AD43" s="72">
        <v>0</v>
      </c>
      <c r="AE43" s="73">
        <v>0</v>
      </c>
      <c r="AF43" s="74">
        <v>0</v>
      </c>
      <c r="AG43" s="62">
        <v>0</v>
      </c>
      <c r="AH43" s="75">
        <v>0</v>
      </c>
      <c r="AI43" s="65">
        <v>0</v>
      </c>
      <c r="AJ43" s="266"/>
      <c r="AK43" s="52">
        <f t="shared" si="2"/>
        <v>-11</v>
      </c>
      <c r="AL43" s="279">
        <f t="shared" si="7"/>
        <v>-11</v>
      </c>
      <c r="AM43" s="289">
        <f t="shared" si="8"/>
        <v>41</v>
      </c>
      <c r="AN43" s="252">
        <f t="shared" si="4"/>
        <v>4</v>
      </c>
      <c r="AO43" s="241">
        <v>2</v>
      </c>
    </row>
    <row r="44" spans="1:41" ht="12" customHeight="1" x14ac:dyDescent="0.2">
      <c r="A44" s="23">
        <v>30863</v>
      </c>
      <c r="B44" s="54">
        <v>43</v>
      </c>
      <c r="C44" s="55">
        <v>40</v>
      </c>
      <c r="D44" s="56">
        <v>5</v>
      </c>
      <c r="E44" s="57">
        <v>1</v>
      </c>
      <c r="F44" s="99" t="s">
        <v>119</v>
      </c>
      <c r="G44" s="100">
        <v>0</v>
      </c>
      <c r="H44" s="101"/>
      <c r="I44" s="102">
        <v>0</v>
      </c>
      <c r="J44" s="103">
        <v>0</v>
      </c>
      <c r="K44" s="104">
        <v>5</v>
      </c>
      <c r="L44" s="105">
        <v>0</v>
      </c>
      <c r="M44" s="103">
        <v>0</v>
      </c>
      <c r="N44" s="104">
        <v>0</v>
      </c>
      <c r="O44" s="106">
        <v>0</v>
      </c>
      <c r="P44" s="267"/>
      <c r="Q44" s="107"/>
      <c r="R44" s="128">
        <f t="shared" si="5"/>
        <v>0</v>
      </c>
      <c r="S44" s="288">
        <f t="shared" si="6"/>
        <v>0</v>
      </c>
      <c r="T44" s="253" t="s">
        <v>120</v>
      </c>
      <c r="U44" s="232"/>
      <c r="V44" s="11"/>
      <c r="W44" s="55">
        <v>91</v>
      </c>
      <c r="X44" s="56">
        <v>10</v>
      </c>
      <c r="Y44" s="67">
        <v>1</v>
      </c>
      <c r="Z44" s="68" t="s">
        <v>91</v>
      </c>
      <c r="AA44" s="96">
        <v>9</v>
      </c>
      <c r="AB44" s="97"/>
      <c r="AC44" s="71">
        <v>0</v>
      </c>
      <c r="AD44" s="72">
        <v>0</v>
      </c>
      <c r="AE44" s="73">
        <v>0</v>
      </c>
      <c r="AF44" s="74">
        <v>0</v>
      </c>
      <c r="AG44" s="62">
        <v>0</v>
      </c>
      <c r="AH44" s="75">
        <v>0</v>
      </c>
      <c r="AI44" s="65">
        <v>0</v>
      </c>
      <c r="AJ44" s="266"/>
      <c r="AK44" s="52">
        <f t="shared" si="2"/>
        <v>0</v>
      </c>
      <c r="AL44" s="279">
        <f t="shared" si="7"/>
        <v>0</v>
      </c>
      <c r="AM44" s="87">
        <f t="shared" si="8"/>
        <v>9</v>
      </c>
      <c r="AN44" s="252">
        <f t="shared" si="4"/>
        <v>1</v>
      </c>
      <c r="AO44" s="241"/>
    </row>
    <row r="45" spans="1:41" ht="12" customHeight="1" x14ac:dyDescent="0.15">
      <c r="A45" s="23" ph="1">
        <v>57403</v>
      </c>
      <c r="B45" s="54">
        <v>86</v>
      </c>
      <c r="C45" s="55">
        <v>41</v>
      </c>
      <c r="D45" s="56">
        <v>5</v>
      </c>
      <c r="E45" s="111">
        <v>2</v>
      </c>
      <c r="F45" s="112" t="s">
        <v>95</v>
      </c>
      <c r="G45" s="96">
        <v>33</v>
      </c>
      <c r="H45" s="165"/>
      <c r="I45" s="71">
        <v>12</v>
      </c>
      <c r="J45" s="88">
        <v>2</v>
      </c>
      <c r="K45" s="63">
        <v>0</v>
      </c>
      <c r="L45" s="64">
        <v>0</v>
      </c>
      <c r="M45" s="35">
        <v>1</v>
      </c>
      <c r="N45" s="36">
        <v>0</v>
      </c>
      <c r="O45" s="37">
        <v>0</v>
      </c>
      <c r="P45" s="269">
        <v>1</v>
      </c>
      <c r="Q45" s="121">
        <f t="shared" si="1"/>
        <v>-15</v>
      </c>
      <c r="R45" s="274">
        <f>P45+Q45</f>
        <v>-14</v>
      </c>
      <c r="S45" s="285">
        <f t="shared" si="6"/>
        <v>19</v>
      </c>
      <c r="T45" s="252">
        <f t="shared" si="3"/>
        <v>2</v>
      </c>
      <c r="U45" s="235"/>
      <c r="V45" s="11"/>
      <c r="W45" s="55">
        <v>92</v>
      </c>
      <c r="X45" s="122">
        <v>10</v>
      </c>
      <c r="Y45" s="123">
        <v>1</v>
      </c>
      <c r="Z45" s="124" t="s">
        <v>93</v>
      </c>
      <c r="AA45" s="100">
        <v>22</v>
      </c>
      <c r="AB45" s="180"/>
      <c r="AC45" s="181">
        <v>5</v>
      </c>
      <c r="AD45" s="182">
        <v>0</v>
      </c>
      <c r="AE45" s="82">
        <v>0</v>
      </c>
      <c r="AF45" s="83">
        <v>0</v>
      </c>
      <c r="AG45" s="103">
        <v>1</v>
      </c>
      <c r="AH45" s="127">
        <v>0</v>
      </c>
      <c r="AI45" s="106">
        <v>0</v>
      </c>
      <c r="AJ45" s="267" t="s">
        <v>131</v>
      </c>
      <c r="AK45" s="148">
        <f t="shared" si="2"/>
        <v>-6</v>
      </c>
      <c r="AL45" s="280">
        <v>-6</v>
      </c>
      <c r="AM45" s="284">
        <f t="shared" si="8"/>
        <v>16</v>
      </c>
      <c r="AN45" s="253">
        <f t="shared" si="4"/>
        <v>2</v>
      </c>
      <c r="AO45" s="245"/>
    </row>
    <row r="46" spans="1:41" ht="12" customHeight="1" x14ac:dyDescent="0.2">
      <c r="A46" s="23">
        <v>42143</v>
      </c>
      <c r="B46" s="54">
        <v>60</v>
      </c>
      <c r="C46" s="55">
        <v>42</v>
      </c>
      <c r="D46" s="56">
        <v>5</v>
      </c>
      <c r="E46" s="57">
        <v>2</v>
      </c>
      <c r="F46" s="68" t="s">
        <v>97</v>
      </c>
      <c r="G46" s="96">
        <v>29</v>
      </c>
      <c r="H46" s="171">
        <v>1</v>
      </c>
      <c r="I46" s="79">
        <v>3</v>
      </c>
      <c r="J46" s="62">
        <v>0</v>
      </c>
      <c r="K46" s="63">
        <v>0</v>
      </c>
      <c r="L46" s="64">
        <v>0</v>
      </c>
      <c r="M46" s="62">
        <v>0</v>
      </c>
      <c r="N46" s="63">
        <v>0</v>
      </c>
      <c r="O46" s="65">
        <v>0</v>
      </c>
      <c r="P46" s="266"/>
      <c r="Q46" s="38">
        <f t="shared" si="1"/>
        <v>-4</v>
      </c>
      <c r="R46" s="275">
        <f t="shared" si="5"/>
        <v>-4</v>
      </c>
      <c r="S46" s="66">
        <f t="shared" si="6"/>
        <v>25</v>
      </c>
      <c r="T46" s="252">
        <f t="shared" si="3"/>
        <v>3</v>
      </c>
      <c r="U46" s="237">
        <v>1</v>
      </c>
      <c r="V46" s="11"/>
      <c r="W46" s="55">
        <v>93</v>
      </c>
      <c r="X46" s="26">
        <v>11</v>
      </c>
      <c r="Y46" s="135">
        <v>1</v>
      </c>
      <c r="Z46" s="89" t="s">
        <v>94</v>
      </c>
      <c r="AA46" s="113">
        <v>15</v>
      </c>
      <c r="AB46" s="136"/>
      <c r="AC46" s="92">
        <v>2</v>
      </c>
      <c r="AD46" s="93">
        <v>0</v>
      </c>
      <c r="AE46" s="48">
        <v>0</v>
      </c>
      <c r="AF46" s="49">
        <v>0</v>
      </c>
      <c r="AG46" s="88">
        <v>2</v>
      </c>
      <c r="AH46" s="149">
        <v>0</v>
      </c>
      <c r="AI46" s="138">
        <v>0</v>
      </c>
      <c r="AJ46" s="265" t="s">
        <v>131</v>
      </c>
      <c r="AK46" s="121">
        <f t="shared" si="2"/>
        <v>-4</v>
      </c>
      <c r="AL46" s="121">
        <v>-4</v>
      </c>
      <c r="AM46" s="288">
        <f t="shared" si="8"/>
        <v>11</v>
      </c>
      <c r="AN46" s="256">
        <f t="shared" si="4"/>
        <v>1</v>
      </c>
      <c r="AO46" s="243"/>
    </row>
    <row r="47" spans="1:41" ht="12" customHeight="1" x14ac:dyDescent="0.2">
      <c r="A47" s="23">
        <v>53286</v>
      </c>
      <c r="B47" s="54">
        <v>77</v>
      </c>
      <c r="C47" s="55">
        <v>43</v>
      </c>
      <c r="D47" s="56">
        <v>5</v>
      </c>
      <c r="E47" s="57">
        <v>2</v>
      </c>
      <c r="F47" s="68" t="s">
        <v>99</v>
      </c>
      <c r="G47" s="96">
        <v>28</v>
      </c>
      <c r="H47" s="30"/>
      <c r="I47" s="31">
        <v>5</v>
      </c>
      <c r="J47" s="62">
        <v>2</v>
      </c>
      <c r="K47" s="63">
        <v>0</v>
      </c>
      <c r="L47" s="64">
        <v>0</v>
      </c>
      <c r="M47" s="62">
        <v>0</v>
      </c>
      <c r="N47" s="63">
        <v>0</v>
      </c>
      <c r="O47" s="65">
        <v>0</v>
      </c>
      <c r="P47" s="266" t="s">
        <v>131</v>
      </c>
      <c r="Q47" s="38">
        <f t="shared" si="1"/>
        <v>-7</v>
      </c>
      <c r="R47" s="275">
        <v>-7</v>
      </c>
      <c r="S47" s="66">
        <f t="shared" si="6"/>
        <v>21</v>
      </c>
      <c r="T47" s="252">
        <f t="shared" si="3"/>
        <v>2</v>
      </c>
      <c r="U47" s="230"/>
      <c r="V47" s="11"/>
      <c r="W47" s="55">
        <v>94</v>
      </c>
      <c r="X47" s="56">
        <v>11</v>
      </c>
      <c r="Y47" s="67">
        <v>1</v>
      </c>
      <c r="Z47" s="68" t="s">
        <v>96</v>
      </c>
      <c r="AA47" s="96">
        <v>68</v>
      </c>
      <c r="AB47" s="97"/>
      <c r="AC47" s="71">
        <v>4</v>
      </c>
      <c r="AD47" s="72">
        <v>0</v>
      </c>
      <c r="AE47" s="73">
        <v>0</v>
      </c>
      <c r="AF47" s="74">
        <v>0</v>
      </c>
      <c r="AG47" s="62">
        <v>11</v>
      </c>
      <c r="AH47" s="75">
        <v>0</v>
      </c>
      <c r="AI47" s="65">
        <v>0</v>
      </c>
      <c r="AJ47" s="266" t="s">
        <v>131</v>
      </c>
      <c r="AK47" s="52">
        <f t="shared" si="2"/>
        <v>-15</v>
      </c>
      <c r="AL47" s="279">
        <v>-15</v>
      </c>
      <c r="AM47" s="289">
        <f t="shared" si="8"/>
        <v>53</v>
      </c>
      <c r="AN47" s="252">
        <f t="shared" si="4"/>
        <v>5</v>
      </c>
      <c r="AO47" s="241"/>
    </row>
    <row r="48" spans="1:41" ht="12" customHeight="1" x14ac:dyDescent="0.15">
      <c r="A48" s="98" ph="1">
        <v>102597</v>
      </c>
      <c r="B48" s="54">
        <v>105</v>
      </c>
      <c r="C48" s="55">
        <v>44</v>
      </c>
      <c r="D48" s="122">
        <v>5</v>
      </c>
      <c r="E48" s="163">
        <v>2</v>
      </c>
      <c r="F48" s="99" t="s">
        <v>101</v>
      </c>
      <c r="G48" s="100">
        <v>47</v>
      </c>
      <c r="H48" s="101">
        <v>1</v>
      </c>
      <c r="I48" s="102">
        <v>18</v>
      </c>
      <c r="J48" s="103">
        <v>13</v>
      </c>
      <c r="K48" s="104">
        <v>0</v>
      </c>
      <c r="L48" s="105">
        <v>0</v>
      </c>
      <c r="M48" s="103">
        <v>0</v>
      </c>
      <c r="N48" s="104">
        <v>0</v>
      </c>
      <c r="O48" s="106">
        <v>0</v>
      </c>
      <c r="P48" s="267">
        <v>9</v>
      </c>
      <c r="Q48" s="107">
        <f t="shared" si="1"/>
        <v>-32</v>
      </c>
      <c r="R48" s="290">
        <f t="shared" si="5"/>
        <v>-23</v>
      </c>
      <c r="S48" s="288">
        <f t="shared" si="6"/>
        <v>24</v>
      </c>
      <c r="T48" s="253">
        <f t="shared" si="3"/>
        <v>2</v>
      </c>
      <c r="U48" s="232">
        <v>1</v>
      </c>
      <c r="V48" s="11"/>
      <c r="W48" s="55">
        <v>95</v>
      </c>
      <c r="X48" s="56">
        <v>11</v>
      </c>
      <c r="Y48" s="67">
        <v>1</v>
      </c>
      <c r="Z48" s="58" t="s">
        <v>98</v>
      </c>
      <c r="AA48" s="59">
        <v>11</v>
      </c>
      <c r="AB48" s="140"/>
      <c r="AC48" s="61">
        <v>6</v>
      </c>
      <c r="AD48" s="62">
        <v>1</v>
      </c>
      <c r="AE48" s="63">
        <v>3</v>
      </c>
      <c r="AF48" s="179">
        <v>0</v>
      </c>
      <c r="AG48" s="81">
        <v>0</v>
      </c>
      <c r="AH48" s="75">
        <v>0</v>
      </c>
      <c r="AI48" s="65">
        <v>0</v>
      </c>
      <c r="AJ48" s="266" t="s">
        <v>131</v>
      </c>
      <c r="AK48" s="52">
        <f t="shared" si="2"/>
        <v>-10</v>
      </c>
      <c r="AL48" s="279">
        <v>-10</v>
      </c>
      <c r="AM48" s="289">
        <f t="shared" si="8"/>
        <v>1</v>
      </c>
      <c r="AN48" s="252">
        <v>1</v>
      </c>
      <c r="AO48" s="247"/>
    </row>
    <row r="49" spans="1:48" ht="12" customHeight="1" x14ac:dyDescent="0.15">
      <c r="A49" s="98" ph="1">
        <v>107656</v>
      </c>
      <c r="B49" s="54">
        <v>107</v>
      </c>
      <c r="C49" s="55">
        <v>45</v>
      </c>
      <c r="D49" s="26">
        <v>6</v>
      </c>
      <c r="E49" s="27">
        <v>1</v>
      </c>
      <c r="F49" s="89" t="s">
        <v>103</v>
      </c>
      <c r="G49" s="113">
        <v>37</v>
      </c>
      <c r="H49" s="114">
        <v>2</v>
      </c>
      <c r="I49" s="144">
        <v>8</v>
      </c>
      <c r="J49" s="132">
        <v>0</v>
      </c>
      <c r="K49" s="116">
        <v>0</v>
      </c>
      <c r="L49" s="117">
        <v>0</v>
      </c>
      <c r="M49" s="132">
        <v>1</v>
      </c>
      <c r="N49" s="116">
        <v>0</v>
      </c>
      <c r="O49" s="138">
        <v>0</v>
      </c>
      <c r="P49" s="265" t="s">
        <v>131</v>
      </c>
      <c r="Q49" s="121">
        <f t="shared" si="1"/>
        <v>-11</v>
      </c>
      <c r="R49" s="121">
        <v>-11</v>
      </c>
      <c r="S49" s="285">
        <f t="shared" si="6"/>
        <v>26</v>
      </c>
      <c r="T49" s="256">
        <f t="shared" si="3"/>
        <v>3</v>
      </c>
      <c r="U49" s="233">
        <v>2</v>
      </c>
      <c r="V49" s="11"/>
      <c r="W49" s="55">
        <v>96</v>
      </c>
      <c r="X49" s="56">
        <v>11</v>
      </c>
      <c r="Y49" s="135">
        <v>2</v>
      </c>
      <c r="Z49" s="89" t="s">
        <v>100</v>
      </c>
      <c r="AA49" s="113">
        <v>59</v>
      </c>
      <c r="AB49" s="136">
        <v>1</v>
      </c>
      <c r="AC49" s="92">
        <v>8</v>
      </c>
      <c r="AD49" s="93">
        <v>2</v>
      </c>
      <c r="AE49" s="152">
        <v>0</v>
      </c>
      <c r="AF49" s="153">
        <v>0</v>
      </c>
      <c r="AG49" s="132">
        <v>0</v>
      </c>
      <c r="AH49" s="149">
        <v>0</v>
      </c>
      <c r="AI49" s="138">
        <v>0</v>
      </c>
      <c r="AJ49" s="265">
        <v>2</v>
      </c>
      <c r="AK49" s="52">
        <f t="shared" si="2"/>
        <v>-11</v>
      </c>
      <c r="AL49" s="279">
        <f t="shared" si="7"/>
        <v>-9</v>
      </c>
      <c r="AM49" s="289">
        <f t="shared" si="8"/>
        <v>50</v>
      </c>
      <c r="AN49" s="256">
        <f>ROUND(AM49/10,0)</f>
        <v>5</v>
      </c>
      <c r="AO49" s="243">
        <v>1</v>
      </c>
    </row>
    <row r="50" spans="1:48" ht="12" customHeight="1" x14ac:dyDescent="0.15">
      <c r="A50" s="98" ph="1">
        <v>108715</v>
      </c>
      <c r="B50" s="54">
        <v>109</v>
      </c>
      <c r="C50" s="55">
        <v>46</v>
      </c>
      <c r="D50" s="56">
        <v>6</v>
      </c>
      <c r="E50" s="57">
        <v>1</v>
      </c>
      <c r="F50" s="68" t="s">
        <v>105</v>
      </c>
      <c r="G50" s="96">
        <v>37</v>
      </c>
      <c r="H50" s="60"/>
      <c r="I50" s="140">
        <v>18</v>
      </c>
      <c r="J50" s="62">
        <v>0</v>
      </c>
      <c r="K50" s="63">
        <v>0</v>
      </c>
      <c r="L50" s="64">
        <v>0</v>
      </c>
      <c r="M50" s="62">
        <v>0</v>
      </c>
      <c r="N50" s="63">
        <v>0</v>
      </c>
      <c r="O50" s="65">
        <v>0</v>
      </c>
      <c r="P50" s="266"/>
      <c r="Q50" s="38">
        <f t="shared" si="1"/>
        <v>-18</v>
      </c>
      <c r="R50" s="275">
        <v>-18</v>
      </c>
      <c r="S50" s="66">
        <f t="shared" si="6"/>
        <v>19</v>
      </c>
      <c r="T50" s="252">
        <f t="shared" si="3"/>
        <v>2</v>
      </c>
      <c r="U50" s="231"/>
      <c r="V50" s="11"/>
      <c r="W50" s="55">
        <v>97</v>
      </c>
      <c r="X50" s="56">
        <v>11</v>
      </c>
      <c r="Y50" s="67">
        <v>2</v>
      </c>
      <c r="Z50" s="68" t="s">
        <v>102</v>
      </c>
      <c r="AA50" s="96">
        <v>25</v>
      </c>
      <c r="AB50" s="97"/>
      <c r="AC50" s="71">
        <v>3</v>
      </c>
      <c r="AD50" s="72">
        <v>0</v>
      </c>
      <c r="AE50" s="73">
        <v>0</v>
      </c>
      <c r="AF50" s="74">
        <v>0</v>
      </c>
      <c r="AG50" s="88">
        <v>0</v>
      </c>
      <c r="AH50" s="137">
        <v>0</v>
      </c>
      <c r="AI50" s="65">
        <v>0</v>
      </c>
      <c r="AJ50" s="266"/>
      <c r="AK50" s="52">
        <f t="shared" si="2"/>
        <v>-3</v>
      </c>
      <c r="AL50" s="279">
        <v>-3</v>
      </c>
      <c r="AM50" s="289">
        <f t="shared" si="8"/>
        <v>22</v>
      </c>
      <c r="AN50" s="252">
        <f t="shared" si="4"/>
        <v>2</v>
      </c>
      <c r="AO50" s="241"/>
    </row>
    <row r="51" spans="1:48" ht="12" customHeight="1" x14ac:dyDescent="0.2">
      <c r="A51" s="23">
        <v>25350</v>
      </c>
      <c r="B51" s="54">
        <v>28</v>
      </c>
      <c r="C51" s="55">
        <v>47</v>
      </c>
      <c r="D51" s="56">
        <v>6</v>
      </c>
      <c r="E51" s="57">
        <v>1</v>
      </c>
      <c r="F51" s="68" t="s">
        <v>107</v>
      </c>
      <c r="G51" s="96">
        <v>35</v>
      </c>
      <c r="H51" s="60"/>
      <c r="I51" s="140">
        <v>0</v>
      </c>
      <c r="J51" s="62">
        <v>1</v>
      </c>
      <c r="K51" s="63">
        <v>0</v>
      </c>
      <c r="L51" s="64">
        <v>0</v>
      </c>
      <c r="M51" s="62">
        <v>1</v>
      </c>
      <c r="N51" s="63">
        <v>0</v>
      </c>
      <c r="O51" s="65">
        <v>0</v>
      </c>
      <c r="P51" s="266"/>
      <c r="Q51" s="38">
        <f t="shared" si="1"/>
        <v>-2</v>
      </c>
      <c r="R51" s="275">
        <v>-2</v>
      </c>
      <c r="S51" s="66">
        <f t="shared" si="6"/>
        <v>33</v>
      </c>
      <c r="T51" s="252">
        <f t="shared" si="3"/>
        <v>3</v>
      </c>
      <c r="U51" s="231"/>
      <c r="V51" s="11"/>
      <c r="W51" s="55">
        <v>98</v>
      </c>
      <c r="X51" s="56">
        <v>11</v>
      </c>
      <c r="Y51" s="67">
        <v>2</v>
      </c>
      <c r="Z51" s="124" t="s">
        <v>104</v>
      </c>
      <c r="AA51" s="100">
        <v>41</v>
      </c>
      <c r="AB51" s="125">
        <v>1</v>
      </c>
      <c r="AC51" s="102">
        <v>19</v>
      </c>
      <c r="AD51" s="103">
        <v>2</v>
      </c>
      <c r="AE51" s="104">
        <v>0</v>
      </c>
      <c r="AF51" s="126">
        <v>0</v>
      </c>
      <c r="AG51" s="103">
        <v>2</v>
      </c>
      <c r="AH51" s="127">
        <v>0</v>
      </c>
      <c r="AI51" s="106">
        <v>0</v>
      </c>
      <c r="AJ51" s="267" t="s">
        <v>131</v>
      </c>
      <c r="AK51" s="148">
        <f t="shared" si="2"/>
        <v>-24</v>
      </c>
      <c r="AL51" s="280">
        <v>-24</v>
      </c>
      <c r="AM51" s="287">
        <f t="shared" si="8"/>
        <v>17</v>
      </c>
      <c r="AN51" s="253">
        <f t="shared" si="4"/>
        <v>2</v>
      </c>
      <c r="AO51" s="244">
        <v>1</v>
      </c>
    </row>
    <row r="52" spans="1:48" ht="12" customHeight="1" x14ac:dyDescent="0.2">
      <c r="A52" s="23">
        <v>25430</v>
      </c>
      <c r="B52" s="54">
        <v>40</v>
      </c>
      <c r="C52" s="55">
        <v>48</v>
      </c>
      <c r="D52" s="56">
        <v>6</v>
      </c>
      <c r="E52" s="57">
        <v>1</v>
      </c>
      <c r="F52" s="68" t="s">
        <v>109</v>
      </c>
      <c r="G52" s="96">
        <v>15</v>
      </c>
      <c r="H52" s="30"/>
      <c r="I52" s="31">
        <v>0</v>
      </c>
      <c r="J52" s="62">
        <v>0</v>
      </c>
      <c r="K52" s="63">
        <v>1</v>
      </c>
      <c r="L52" s="64">
        <v>0</v>
      </c>
      <c r="M52" s="62">
        <v>0</v>
      </c>
      <c r="N52" s="63">
        <v>0</v>
      </c>
      <c r="O52" s="65">
        <v>0</v>
      </c>
      <c r="P52" s="266"/>
      <c r="Q52" s="38">
        <f t="shared" si="1"/>
        <v>-1</v>
      </c>
      <c r="R52" s="275">
        <v>-1</v>
      </c>
      <c r="S52" s="66">
        <f t="shared" si="6"/>
        <v>14</v>
      </c>
      <c r="T52" s="252">
        <f t="shared" si="3"/>
        <v>1</v>
      </c>
      <c r="U52" s="230"/>
      <c r="V52" s="11"/>
      <c r="W52" s="55">
        <v>99</v>
      </c>
      <c r="X52" s="41">
        <v>12</v>
      </c>
      <c r="Y52" s="42">
        <v>1</v>
      </c>
      <c r="Z52" s="43" t="s">
        <v>106</v>
      </c>
      <c r="AA52" s="169">
        <v>7</v>
      </c>
      <c r="AB52" s="136"/>
      <c r="AC52" s="92">
        <v>1</v>
      </c>
      <c r="AD52" s="72">
        <v>0</v>
      </c>
      <c r="AE52" s="73">
        <v>0</v>
      </c>
      <c r="AF52" s="74">
        <v>0</v>
      </c>
      <c r="AG52" s="35">
        <v>0</v>
      </c>
      <c r="AH52" s="51">
        <v>0</v>
      </c>
      <c r="AI52" s="37">
        <v>0</v>
      </c>
      <c r="AJ52" s="269"/>
      <c r="AK52" s="121">
        <f t="shared" si="2"/>
        <v>-1</v>
      </c>
      <c r="AL52" s="276">
        <v>-1</v>
      </c>
      <c r="AM52" s="288">
        <f t="shared" si="8"/>
        <v>6</v>
      </c>
      <c r="AN52" s="257">
        <f t="shared" si="4"/>
        <v>1</v>
      </c>
      <c r="AO52" s="243"/>
    </row>
    <row r="53" spans="1:48" ht="12" customHeight="1" x14ac:dyDescent="0.2">
      <c r="A53" s="23">
        <v>43186</v>
      </c>
      <c r="B53" s="54">
        <v>61</v>
      </c>
      <c r="C53" s="55">
        <v>49</v>
      </c>
      <c r="D53" s="56">
        <v>6</v>
      </c>
      <c r="E53" s="57">
        <v>1</v>
      </c>
      <c r="F53" s="68" t="s">
        <v>111</v>
      </c>
      <c r="G53" s="96">
        <v>21</v>
      </c>
      <c r="H53" s="165"/>
      <c r="I53" s="71">
        <v>5</v>
      </c>
      <c r="J53" s="88">
        <v>0</v>
      </c>
      <c r="K53" s="63">
        <v>0</v>
      </c>
      <c r="L53" s="145">
        <v>0</v>
      </c>
      <c r="M53" s="62">
        <v>0</v>
      </c>
      <c r="N53" s="63">
        <v>0</v>
      </c>
      <c r="O53" s="65">
        <v>0</v>
      </c>
      <c r="P53" s="266"/>
      <c r="Q53" s="38">
        <f t="shared" si="1"/>
        <v>-5</v>
      </c>
      <c r="R53" s="275">
        <v>-5</v>
      </c>
      <c r="S53" s="66">
        <f t="shared" si="6"/>
        <v>16</v>
      </c>
      <c r="T53" s="252">
        <f t="shared" si="3"/>
        <v>2</v>
      </c>
      <c r="U53" s="235"/>
      <c r="V53" s="11"/>
      <c r="W53" s="55">
        <v>100</v>
      </c>
      <c r="X53" s="56">
        <v>12</v>
      </c>
      <c r="Y53" s="67">
        <v>1</v>
      </c>
      <c r="Z53" s="58" t="s">
        <v>108</v>
      </c>
      <c r="AA53" s="59">
        <v>14</v>
      </c>
      <c r="AB53" s="140"/>
      <c r="AC53" s="61">
        <v>0</v>
      </c>
      <c r="AD53" s="62">
        <v>0</v>
      </c>
      <c r="AE53" s="63">
        <v>0</v>
      </c>
      <c r="AF53" s="179">
        <v>0</v>
      </c>
      <c r="AG53" s="62">
        <v>0</v>
      </c>
      <c r="AH53" s="75">
        <v>0</v>
      </c>
      <c r="AI53" s="65">
        <v>0</v>
      </c>
      <c r="AJ53" s="266"/>
      <c r="AK53" s="52">
        <f t="shared" si="2"/>
        <v>0</v>
      </c>
      <c r="AL53" s="279">
        <v>0</v>
      </c>
      <c r="AM53" s="289">
        <f t="shared" si="8"/>
        <v>14</v>
      </c>
      <c r="AN53" s="252">
        <f t="shared" si="4"/>
        <v>1</v>
      </c>
      <c r="AO53" s="247"/>
    </row>
    <row r="54" spans="1:48" ht="12" customHeight="1" x14ac:dyDescent="0.2">
      <c r="A54" s="23">
        <v>50564</v>
      </c>
      <c r="B54" s="54">
        <v>73</v>
      </c>
      <c r="C54" s="55">
        <v>50</v>
      </c>
      <c r="D54" s="56">
        <v>6</v>
      </c>
      <c r="E54" s="183">
        <v>1</v>
      </c>
      <c r="F54" s="175" t="s">
        <v>113</v>
      </c>
      <c r="G54" s="113">
        <v>21</v>
      </c>
      <c r="H54" s="171">
        <v>1</v>
      </c>
      <c r="I54" s="79">
        <v>2</v>
      </c>
      <c r="J54" s="132">
        <v>1</v>
      </c>
      <c r="K54" s="116">
        <v>0</v>
      </c>
      <c r="L54" s="117">
        <v>0</v>
      </c>
      <c r="M54" s="118">
        <v>0</v>
      </c>
      <c r="N54" s="116">
        <v>0</v>
      </c>
      <c r="O54" s="138">
        <v>0</v>
      </c>
      <c r="P54" s="265" t="s">
        <v>131</v>
      </c>
      <c r="Q54" s="38">
        <f t="shared" si="1"/>
        <v>-4</v>
      </c>
      <c r="R54" s="274">
        <v>-4</v>
      </c>
      <c r="S54" s="66">
        <f t="shared" si="6"/>
        <v>17</v>
      </c>
      <c r="T54" s="256">
        <f t="shared" si="3"/>
        <v>2</v>
      </c>
      <c r="U54" s="237">
        <v>1</v>
      </c>
      <c r="V54" s="11"/>
      <c r="W54" s="55">
        <v>101</v>
      </c>
      <c r="X54" s="56">
        <v>12</v>
      </c>
      <c r="Y54" s="135">
        <v>1</v>
      </c>
      <c r="Z54" s="89" t="s">
        <v>110</v>
      </c>
      <c r="AA54" s="113">
        <v>5</v>
      </c>
      <c r="AB54" s="136"/>
      <c r="AC54" s="92">
        <v>0</v>
      </c>
      <c r="AD54" s="93">
        <v>0</v>
      </c>
      <c r="AE54" s="152">
        <v>0</v>
      </c>
      <c r="AF54" s="153">
        <v>0</v>
      </c>
      <c r="AG54" s="132">
        <v>0</v>
      </c>
      <c r="AH54" s="149">
        <v>0</v>
      </c>
      <c r="AI54" s="138">
        <v>0</v>
      </c>
      <c r="AJ54" s="265"/>
      <c r="AK54" s="52">
        <f t="shared" si="2"/>
        <v>0</v>
      </c>
      <c r="AL54" s="278">
        <v>0</v>
      </c>
      <c r="AM54" s="289">
        <f t="shared" si="8"/>
        <v>5</v>
      </c>
      <c r="AN54" s="256">
        <f t="shared" si="4"/>
        <v>1</v>
      </c>
      <c r="AO54" s="243"/>
    </row>
    <row r="55" spans="1:48" ht="12" customHeight="1" thickBot="1" x14ac:dyDescent="0.2">
      <c r="A55" s="98" ph="1">
        <v>115613</v>
      </c>
      <c r="B55" s="54">
        <v>113</v>
      </c>
      <c r="C55" s="217">
        <v>51</v>
      </c>
      <c r="D55" s="122">
        <v>6</v>
      </c>
      <c r="E55" s="163">
        <v>1</v>
      </c>
      <c r="F55" s="186" t="s">
        <v>115</v>
      </c>
      <c r="G55" s="156">
        <v>51</v>
      </c>
      <c r="H55" s="187">
        <v>1</v>
      </c>
      <c r="I55" s="188">
        <v>1</v>
      </c>
      <c r="J55" s="103">
        <v>2</v>
      </c>
      <c r="K55" s="104">
        <v>0</v>
      </c>
      <c r="L55" s="105">
        <v>0</v>
      </c>
      <c r="M55" s="103">
        <v>0</v>
      </c>
      <c r="N55" s="104">
        <v>0</v>
      </c>
      <c r="O55" s="106">
        <v>0</v>
      </c>
      <c r="P55" s="271" t="s">
        <v>131</v>
      </c>
      <c r="Q55" s="128">
        <f t="shared" si="1"/>
        <v>-4</v>
      </c>
      <c r="R55" s="277">
        <v>-4</v>
      </c>
      <c r="S55" s="288">
        <f t="shared" si="6"/>
        <v>47</v>
      </c>
      <c r="T55" s="259">
        <f t="shared" si="3"/>
        <v>5</v>
      </c>
      <c r="U55" s="239">
        <v>1</v>
      </c>
      <c r="V55" s="11"/>
      <c r="W55" s="55">
        <v>102</v>
      </c>
      <c r="X55" s="56">
        <v>12</v>
      </c>
      <c r="Y55" s="67">
        <v>1</v>
      </c>
      <c r="Z55" s="68" t="s">
        <v>112</v>
      </c>
      <c r="AA55" s="96">
        <v>13</v>
      </c>
      <c r="AB55" s="97"/>
      <c r="AC55" s="71">
        <v>2</v>
      </c>
      <c r="AD55" s="72">
        <v>2</v>
      </c>
      <c r="AE55" s="73">
        <v>0</v>
      </c>
      <c r="AF55" s="74">
        <v>0</v>
      </c>
      <c r="AG55" s="62">
        <v>0</v>
      </c>
      <c r="AH55" s="75">
        <v>0</v>
      </c>
      <c r="AI55" s="65">
        <v>0</v>
      </c>
      <c r="AJ55" s="266" t="s">
        <v>131</v>
      </c>
      <c r="AK55" s="52">
        <f t="shared" si="2"/>
        <v>-4</v>
      </c>
      <c r="AL55" s="279">
        <v>-4</v>
      </c>
      <c r="AM55" s="87">
        <f t="shared" si="8"/>
        <v>9</v>
      </c>
      <c r="AN55" s="252">
        <f t="shared" si="4"/>
        <v>1</v>
      </c>
      <c r="AO55" s="241"/>
    </row>
    <row r="56" spans="1:48" ht="12" customHeight="1" x14ac:dyDescent="0.2">
      <c r="A56" s="23">
        <v>25257</v>
      </c>
      <c r="B56" s="54">
        <v>3</v>
      </c>
      <c r="C56" s="220"/>
      <c r="E56" s="197"/>
      <c r="F56" s="198"/>
      <c r="G56" s="199"/>
      <c r="H56" s="199"/>
      <c r="I56" s="199"/>
      <c r="J56" s="200"/>
      <c r="K56" s="201"/>
      <c r="L56" s="5"/>
      <c r="M56" s="202"/>
      <c r="N56" s="201"/>
      <c r="O56" s="201"/>
      <c r="P56" s="201"/>
      <c r="Q56" s="7"/>
      <c r="R56" s="7"/>
      <c r="S56" s="291"/>
      <c r="T56" s="204"/>
      <c r="U56" s="199"/>
      <c r="V56" s="11"/>
      <c r="W56" s="217">
        <v>103</v>
      </c>
      <c r="X56" s="122">
        <v>12</v>
      </c>
      <c r="Y56" s="123">
        <v>1</v>
      </c>
      <c r="Z56" s="184" t="s">
        <v>114</v>
      </c>
      <c r="AA56" s="156">
        <v>7</v>
      </c>
      <c r="AB56" s="157"/>
      <c r="AC56" s="158">
        <v>0</v>
      </c>
      <c r="AD56" s="159">
        <v>0</v>
      </c>
      <c r="AE56" s="160">
        <v>0</v>
      </c>
      <c r="AF56" s="161">
        <v>0</v>
      </c>
      <c r="AG56" s="103">
        <v>1</v>
      </c>
      <c r="AH56" s="127">
        <v>0</v>
      </c>
      <c r="AI56" s="106">
        <v>0</v>
      </c>
      <c r="AJ56" s="267"/>
      <c r="AK56" s="52">
        <f t="shared" si="2"/>
        <v>-1</v>
      </c>
      <c r="AL56" s="280">
        <v>-1</v>
      </c>
      <c r="AM56" s="284">
        <f t="shared" si="8"/>
        <v>6</v>
      </c>
      <c r="AN56" s="258">
        <f t="shared" si="4"/>
        <v>1</v>
      </c>
      <c r="AO56" s="245"/>
      <c r="AT56" s="185"/>
      <c r="AU56" s="185"/>
    </row>
    <row r="57" spans="1:48" ht="14.25" customHeight="1" thickBot="1" x14ac:dyDescent="0.25">
      <c r="A57" s="23">
        <v>25258</v>
      </c>
      <c r="B57" s="54">
        <v>4</v>
      </c>
      <c r="C57" s="218"/>
      <c r="D57" s="208" t="s">
        <v>127</v>
      </c>
      <c r="E57" s="197"/>
      <c r="F57" s="198"/>
      <c r="G57" s="199"/>
      <c r="H57" s="199"/>
      <c r="I57" s="199"/>
      <c r="J57" s="200"/>
      <c r="K57" s="201"/>
      <c r="L57" s="5"/>
      <c r="M57" s="202"/>
      <c r="N57" s="201"/>
      <c r="O57" s="201"/>
      <c r="P57" s="201"/>
      <c r="Q57" s="7"/>
      <c r="R57" s="7"/>
      <c r="S57" s="203"/>
      <c r="T57" s="204"/>
      <c r="U57" s="199"/>
      <c r="V57" s="11"/>
      <c r="W57" s="219"/>
      <c r="X57" s="292" t="s">
        <v>116</v>
      </c>
      <c r="Y57" s="293"/>
      <c r="Z57" s="294"/>
      <c r="AA57" s="189">
        <f>SUM(G5:G55,AA5:AA56)</f>
        <v>2670</v>
      </c>
      <c r="AB57" s="190">
        <f>SUM(AB5:AB56,H5:H55)</f>
        <v>23</v>
      </c>
      <c r="AC57" s="190">
        <f>SUM(AC5:AC56,I5:I55)</f>
        <v>367</v>
      </c>
      <c r="AD57" s="191">
        <f t="shared" ref="AD57:AI57" si="9">SUM(J5:J55,AD5:AD56)</f>
        <v>87</v>
      </c>
      <c r="AE57" s="192">
        <f t="shared" si="9"/>
        <v>11</v>
      </c>
      <c r="AF57" s="193">
        <f t="shared" si="9"/>
        <v>5</v>
      </c>
      <c r="AG57" s="191">
        <f t="shared" si="9"/>
        <v>84</v>
      </c>
      <c r="AH57" s="194">
        <f t="shared" si="9"/>
        <v>5</v>
      </c>
      <c r="AI57" s="193">
        <f t="shared" si="9"/>
        <v>6</v>
      </c>
      <c r="AJ57" s="273"/>
      <c r="AK57" s="195">
        <f>SUM(Q5:Q55,AK5:AK56)</f>
        <v>-583</v>
      </c>
      <c r="AL57" s="281"/>
      <c r="AM57" s="196">
        <f>SUM(S5:S55,AM5:AM56)</f>
        <v>2123</v>
      </c>
      <c r="AN57" s="248">
        <f>SUM(T5:T55,AN5:AN56)</f>
        <v>218</v>
      </c>
      <c r="AO57" s="249">
        <f>SUM(AO5:AO56,U5:U55)</f>
        <v>21</v>
      </c>
    </row>
    <row r="58" spans="1:48" ht="8.25" customHeight="1" x14ac:dyDescent="0.2">
      <c r="A58" s="23"/>
      <c r="B58" s="54"/>
      <c r="C58" s="218"/>
      <c r="D58" s="208"/>
      <c r="E58" s="197"/>
      <c r="F58" s="198"/>
      <c r="G58" s="199"/>
      <c r="H58" s="199"/>
      <c r="I58" s="199"/>
      <c r="J58" s="200"/>
      <c r="K58" s="201"/>
      <c r="L58" s="5"/>
      <c r="M58" s="202"/>
      <c r="N58" s="201"/>
      <c r="O58" s="201"/>
      <c r="P58" s="201"/>
      <c r="Q58" s="7"/>
      <c r="R58" s="7"/>
      <c r="S58" s="203"/>
      <c r="T58" s="204"/>
      <c r="U58" s="199"/>
      <c r="V58" s="11"/>
      <c r="W58" s="197"/>
      <c r="X58" s="4"/>
      <c r="Y58" s="4"/>
      <c r="Z58" s="4"/>
      <c r="AA58" s="205"/>
      <c r="AB58" s="250"/>
      <c r="AC58" s="250"/>
      <c r="AD58" s="206"/>
      <c r="AE58" s="207"/>
      <c r="AF58" s="207"/>
      <c r="AG58" s="206"/>
      <c r="AH58" s="206"/>
      <c r="AI58" s="207"/>
      <c r="AJ58" s="207"/>
      <c r="AK58" s="261"/>
      <c r="AL58" s="261"/>
      <c r="AM58" s="205"/>
      <c r="AN58" s="262"/>
      <c r="AO58" s="262"/>
    </row>
    <row r="59" spans="1:48" ht="25.5" customHeight="1" x14ac:dyDescent="0.2">
      <c r="A59" s="23"/>
      <c r="B59" s="54"/>
      <c r="C59" s="218"/>
      <c r="D59" s="295" t="s">
        <v>125</v>
      </c>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c r="AN59" s="295"/>
      <c r="AO59" s="295"/>
      <c r="AQ59" s="209"/>
      <c r="AR59" s="221"/>
    </row>
    <row r="60" spans="1:48" ht="25.5" customHeight="1" x14ac:dyDescent="0.2">
      <c r="A60" s="23"/>
      <c r="B60" s="54"/>
      <c r="C60" s="218"/>
      <c r="D60" s="296" t="s">
        <v>129</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Q60" s="209"/>
      <c r="AR60" s="221"/>
    </row>
    <row r="61" spans="1:48" ht="36" customHeight="1" x14ac:dyDescent="0.15">
      <c r="A61" s="23" ph="1">
        <v>59967</v>
      </c>
      <c r="B61" s="54">
        <v>91</v>
      </c>
      <c r="C61" s="3"/>
      <c r="D61" s="297" t="s">
        <v>128</v>
      </c>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Q61" s="209"/>
      <c r="AR61" s="2"/>
    </row>
    <row r="62" spans="1:48" ht="25.5" customHeight="1" x14ac:dyDescent="0.15">
      <c r="A62" s="23" ph="1"/>
      <c r="B62" s="54"/>
      <c r="C62" s="3"/>
      <c r="D62" s="298" t="s">
        <v>126</v>
      </c>
      <c r="E62" s="298"/>
      <c r="F62" s="298"/>
      <c r="G62" s="298"/>
      <c r="H62" s="298"/>
      <c r="I62" s="298"/>
      <c r="J62" s="298"/>
      <c r="K62" s="298"/>
      <c r="L62" s="298"/>
      <c r="M62" s="298"/>
      <c r="N62" s="298"/>
      <c r="O62" s="298"/>
      <c r="P62" s="298"/>
      <c r="Q62" s="298"/>
      <c r="R62" s="298"/>
      <c r="S62" s="298"/>
      <c r="T62" s="298"/>
      <c r="U62" s="298"/>
      <c r="V62" s="298"/>
      <c r="W62" s="298"/>
      <c r="X62" s="298"/>
      <c r="Y62" s="298"/>
      <c r="Z62" s="298"/>
      <c r="AA62" s="298"/>
      <c r="AB62" s="298"/>
      <c r="AC62" s="298"/>
      <c r="AD62" s="298"/>
      <c r="AE62" s="298"/>
      <c r="AF62" s="298"/>
      <c r="AG62" s="298"/>
      <c r="AH62" s="298"/>
      <c r="AI62" s="298"/>
      <c r="AJ62" s="298"/>
      <c r="AK62" s="298"/>
      <c r="AL62" s="298"/>
      <c r="AM62" s="298"/>
      <c r="AN62" s="298"/>
      <c r="AO62" s="298"/>
      <c r="AQ62" s="209"/>
      <c r="AR62" s="2"/>
    </row>
    <row r="63" spans="1:48" s="2" customFormat="1" ht="12" customHeight="1" x14ac:dyDescent="0.2">
      <c r="A63" s="23">
        <v>49587</v>
      </c>
      <c r="B63" s="54">
        <v>69</v>
      </c>
      <c r="G63" s="210"/>
      <c r="H63" s="210"/>
      <c r="I63" s="210"/>
      <c r="J63" s="185"/>
      <c r="K63" s="210"/>
      <c r="L63" s="1"/>
      <c r="M63" s="211"/>
      <c r="N63" s="210"/>
      <c r="O63" s="210"/>
      <c r="P63" s="210"/>
      <c r="Q63" s="10"/>
      <c r="R63" s="10"/>
      <c r="S63" s="212"/>
      <c r="T63" s="12"/>
      <c r="U63" s="210"/>
      <c r="V63" s="3"/>
      <c r="Y63" s="1"/>
      <c r="AA63" s="210"/>
      <c r="AB63" s="210"/>
      <c r="AC63" s="210"/>
      <c r="AD63" s="211"/>
      <c r="AE63" s="210"/>
      <c r="AF63" s="210"/>
      <c r="AG63" s="1"/>
      <c r="AH63" s="1"/>
      <c r="AI63" s="1"/>
      <c r="AJ63" s="1"/>
      <c r="AK63" s="10"/>
      <c r="AL63" s="10"/>
      <c r="AM63" s="212"/>
      <c r="AN63" s="12"/>
      <c r="AO63" s="210"/>
      <c r="AP63" s="3"/>
      <c r="AQ63" s="3"/>
      <c r="AR63" s="3"/>
      <c r="AS63" s="3"/>
      <c r="AT63" s="3"/>
      <c r="AU63" s="3"/>
      <c r="AV63" s="3"/>
    </row>
    <row r="64" spans="1:48" s="2" customFormat="1" ht="12" customHeight="1" x14ac:dyDescent="0.2">
      <c r="A64" s="23">
        <v>49720</v>
      </c>
      <c r="B64" s="54">
        <v>70</v>
      </c>
      <c r="G64" s="210"/>
      <c r="H64" s="210"/>
      <c r="I64" s="210"/>
      <c r="J64" s="185"/>
      <c r="K64" s="210"/>
      <c r="L64" s="1"/>
      <c r="M64" s="211"/>
      <c r="N64" s="210"/>
      <c r="O64" s="210"/>
      <c r="P64" s="210"/>
      <c r="Q64" s="10"/>
      <c r="R64" s="10"/>
      <c r="S64" s="212"/>
      <c r="T64" s="12"/>
      <c r="U64" s="210"/>
      <c r="V64" s="3"/>
      <c r="Y64" s="1"/>
      <c r="AA64" s="210"/>
      <c r="AB64" s="210"/>
      <c r="AC64" s="210"/>
      <c r="AD64" s="211"/>
      <c r="AE64" s="210"/>
      <c r="AF64" s="210"/>
      <c r="AG64" s="1"/>
      <c r="AH64" s="1"/>
      <c r="AI64" s="1"/>
      <c r="AJ64" s="1"/>
      <c r="AK64" s="10"/>
      <c r="AL64" s="10"/>
      <c r="AM64" s="212"/>
      <c r="AN64" s="12"/>
      <c r="AO64" s="210"/>
      <c r="AP64" s="3"/>
      <c r="AQ64" s="3"/>
      <c r="AR64" s="3"/>
      <c r="AS64" s="3"/>
      <c r="AT64" s="3"/>
      <c r="AU64" s="3"/>
      <c r="AV64" s="3"/>
    </row>
    <row r="65" spans="1:48" s="2" customFormat="1" ht="12" customHeight="1" x14ac:dyDescent="0.2">
      <c r="A65" s="23">
        <v>52587</v>
      </c>
      <c r="B65" s="54">
        <v>75</v>
      </c>
      <c r="G65" s="210"/>
      <c r="H65" s="210"/>
      <c r="I65" s="210"/>
      <c r="J65" s="185"/>
      <c r="K65" s="210"/>
      <c r="L65" s="1"/>
      <c r="M65" s="211"/>
      <c r="N65" s="210"/>
      <c r="O65" s="210"/>
      <c r="P65" s="210"/>
      <c r="Q65" s="10"/>
      <c r="R65" s="10"/>
      <c r="S65" s="212"/>
      <c r="T65" s="12"/>
      <c r="U65" s="210"/>
      <c r="V65" s="3"/>
      <c r="Y65" s="1"/>
      <c r="AA65" s="210"/>
      <c r="AB65" s="210"/>
      <c r="AC65" s="210"/>
      <c r="AD65" s="211"/>
      <c r="AE65" s="210"/>
      <c r="AF65" s="210"/>
      <c r="AG65" s="1"/>
      <c r="AH65" s="1"/>
      <c r="AI65" s="1"/>
      <c r="AJ65" s="1"/>
      <c r="AK65" s="10"/>
      <c r="AL65" s="10"/>
      <c r="AM65" s="212"/>
      <c r="AN65" s="12"/>
      <c r="AO65" s="210"/>
      <c r="AP65" s="3"/>
      <c r="AQ65" s="3"/>
      <c r="AR65" s="3"/>
      <c r="AS65" s="3"/>
      <c r="AT65" s="3"/>
      <c r="AU65" s="3"/>
      <c r="AV65" s="3"/>
    </row>
    <row r="66" spans="1:48" s="2" customFormat="1" ht="12" customHeight="1" x14ac:dyDescent="0.15">
      <c r="A66" s="23" ph="1">
        <v>58597</v>
      </c>
      <c r="B66" s="54">
        <v>90</v>
      </c>
      <c r="G66" s="210"/>
      <c r="H66" s="210"/>
      <c r="I66" s="210"/>
      <c r="J66" s="185"/>
      <c r="K66" s="210"/>
      <c r="L66" s="1"/>
      <c r="M66" s="211"/>
      <c r="N66" s="210"/>
      <c r="O66" s="210"/>
      <c r="P66" s="210"/>
      <c r="Q66" s="10"/>
      <c r="R66" s="10"/>
      <c r="S66" s="212"/>
      <c r="T66" s="12"/>
      <c r="U66" s="210"/>
      <c r="V66" s="3"/>
      <c r="Y66" s="1"/>
      <c r="AA66" s="210"/>
      <c r="AB66" s="210"/>
      <c r="AC66" s="210"/>
      <c r="AD66" s="211"/>
      <c r="AE66" s="210"/>
      <c r="AF66" s="210"/>
      <c r="AG66" s="1"/>
      <c r="AH66" s="1"/>
      <c r="AI66" s="1"/>
      <c r="AJ66" s="1"/>
      <c r="AK66" s="10"/>
      <c r="AL66" s="10"/>
      <c r="AM66" s="212"/>
      <c r="AN66" s="12"/>
      <c r="AO66" s="210"/>
      <c r="AP66" s="3"/>
      <c r="AQ66" s="3"/>
      <c r="AR66" s="3"/>
      <c r="AS66" s="3"/>
      <c r="AT66" s="3"/>
      <c r="AU66" s="3"/>
      <c r="AV66" s="3"/>
    </row>
    <row r="67" spans="1:48" s="2" customFormat="1" ht="12" customHeight="1" x14ac:dyDescent="0.2">
      <c r="A67" s="23">
        <v>25375</v>
      </c>
      <c r="B67" s="54">
        <v>30</v>
      </c>
      <c r="G67" s="210"/>
      <c r="H67" s="210"/>
      <c r="I67" s="210"/>
      <c r="J67" s="185"/>
      <c r="K67" s="210"/>
      <c r="L67" s="1"/>
      <c r="M67" s="211"/>
      <c r="N67" s="210"/>
      <c r="O67" s="210"/>
      <c r="P67" s="210"/>
      <c r="Q67" s="10"/>
      <c r="R67" s="10"/>
      <c r="S67" s="212"/>
      <c r="T67" s="12"/>
      <c r="U67" s="210"/>
      <c r="V67" s="3"/>
      <c r="Y67" s="1"/>
      <c r="AA67" s="210"/>
      <c r="AB67" s="210"/>
      <c r="AC67" s="210"/>
      <c r="AD67" s="211"/>
      <c r="AE67" s="210"/>
      <c r="AF67" s="210"/>
      <c r="AG67" s="1"/>
      <c r="AH67" s="1"/>
      <c r="AI67" s="1"/>
      <c r="AJ67" s="1"/>
      <c r="AK67" s="10"/>
      <c r="AL67" s="10"/>
      <c r="AM67" s="212"/>
      <c r="AN67" s="12"/>
      <c r="AO67" s="210"/>
      <c r="AP67" s="3"/>
      <c r="AQ67" s="3"/>
      <c r="AR67" s="3"/>
      <c r="AS67" s="3"/>
      <c r="AT67" s="3"/>
      <c r="AU67" s="3"/>
      <c r="AV67" s="3"/>
    </row>
    <row r="68" spans="1:48" s="2" customFormat="1" ht="12" customHeight="1" x14ac:dyDescent="0.2">
      <c r="A68" s="23">
        <v>50406</v>
      </c>
      <c r="B68" s="54">
        <v>71</v>
      </c>
      <c r="G68" s="210"/>
      <c r="H68" s="210"/>
      <c r="I68" s="210"/>
      <c r="J68" s="185"/>
      <c r="K68" s="210"/>
      <c r="L68" s="1"/>
      <c r="M68" s="211"/>
      <c r="N68" s="210"/>
      <c r="O68" s="210"/>
      <c r="P68" s="210"/>
      <c r="Q68" s="10"/>
      <c r="R68" s="10"/>
      <c r="S68" s="212"/>
      <c r="T68" s="12"/>
      <c r="U68" s="210"/>
      <c r="V68" s="3"/>
      <c r="Y68" s="1"/>
      <c r="AA68" s="210"/>
      <c r="AB68" s="210"/>
      <c r="AC68" s="210"/>
      <c r="AD68" s="211"/>
      <c r="AE68" s="210"/>
      <c r="AF68" s="210"/>
      <c r="AG68" s="1"/>
      <c r="AH68" s="1"/>
      <c r="AI68" s="1"/>
      <c r="AJ68" s="1"/>
      <c r="AK68" s="10"/>
      <c r="AL68" s="10"/>
      <c r="AM68" s="212"/>
      <c r="AN68" s="12"/>
      <c r="AO68" s="210"/>
      <c r="AP68" s="3"/>
      <c r="AQ68" s="3"/>
      <c r="AR68" s="3"/>
      <c r="AS68" s="3"/>
      <c r="AT68" s="3"/>
      <c r="AU68" s="3"/>
      <c r="AV68" s="3"/>
    </row>
    <row r="69" spans="1:48" s="2" customFormat="1" ht="12" customHeight="1" x14ac:dyDescent="0.15">
      <c r="A69" s="23" ph="1">
        <v>57790</v>
      </c>
      <c r="B69" s="54">
        <v>88</v>
      </c>
      <c r="G69" s="210"/>
      <c r="H69" s="210"/>
      <c r="I69" s="210"/>
      <c r="J69" s="185"/>
      <c r="K69" s="210"/>
      <c r="L69" s="1"/>
      <c r="M69" s="211"/>
      <c r="N69" s="210"/>
      <c r="O69" s="210"/>
      <c r="P69" s="210"/>
      <c r="Q69" s="10"/>
      <c r="R69" s="10"/>
      <c r="S69" s="212"/>
      <c r="T69" s="12"/>
      <c r="U69" s="210"/>
      <c r="V69" s="3"/>
      <c r="Y69" s="1"/>
      <c r="AA69" s="210"/>
      <c r="AB69" s="210"/>
      <c r="AC69" s="210"/>
      <c r="AD69" s="211"/>
      <c r="AE69" s="210"/>
      <c r="AF69" s="210"/>
      <c r="AG69" s="1"/>
      <c r="AH69" s="1"/>
      <c r="AI69" s="1"/>
      <c r="AJ69" s="1"/>
      <c r="AK69" s="10"/>
      <c r="AL69" s="10"/>
      <c r="AM69" s="212"/>
      <c r="AN69" s="12"/>
      <c r="AO69" s="210"/>
      <c r="AP69" s="3"/>
      <c r="AQ69" s="3"/>
      <c r="AR69" s="3"/>
      <c r="AS69" s="3"/>
      <c r="AT69" s="3"/>
      <c r="AU69" s="3"/>
      <c r="AV69" s="3"/>
    </row>
    <row r="70" spans="1:48" s="2" customFormat="1" ht="12" customHeight="1" x14ac:dyDescent="0.15">
      <c r="A70" s="98" ph="1">
        <v>102599</v>
      </c>
      <c r="B70" s="54">
        <v>106</v>
      </c>
      <c r="G70" s="210"/>
      <c r="H70" s="210"/>
      <c r="I70" s="210"/>
      <c r="J70" s="185"/>
      <c r="K70" s="210"/>
      <c r="L70" s="1"/>
      <c r="M70" s="211"/>
      <c r="N70" s="210"/>
      <c r="O70" s="210"/>
      <c r="P70" s="210"/>
      <c r="Q70" s="10"/>
      <c r="R70" s="10"/>
      <c r="S70" s="212"/>
      <c r="T70" s="12"/>
      <c r="U70" s="210"/>
      <c r="V70" s="3"/>
      <c r="Y70" s="1"/>
      <c r="AA70" s="210"/>
      <c r="AB70" s="210"/>
      <c r="AC70" s="210"/>
      <c r="AD70" s="211"/>
      <c r="AE70" s="210"/>
      <c r="AF70" s="210"/>
      <c r="AG70" s="1"/>
      <c r="AH70" s="1"/>
      <c r="AI70" s="1"/>
      <c r="AJ70" s="1"/>
      <c r="AK70" s="10"/>
      <c r="AL70" s="10"/>
      <c r="AM70" s="212"/>
      <c r="AN70" s="12"/>
      <c r="AO70" s="210"/>
      <c r="AP70" s="3"/>
      <c r="AQ70" s="3"/>
      <c r="AR70" s="3"/>
      <c r="AS70" s="3"/>
      <c r="AT70" s="3"/>
      <c r="AU70" s="3"/>
      <c r="AV70" s="3"/>
    </row>
    <row r="71" spans="1:48" s="2" customFormat="1" ht="12" customHeight="1" x14ac:dyDescent="0.2">
      <c r="A71" s="23">
        <v>25437</v>
      </c>
      <c r="B71" s="54">
        <v>42</v>
      </c>
      <c r="G71" s="210"/>
      <c r="H71" s="210"/>
      <c r="I71" s="210"/>
      <c r="J71" s="185"/>
      <c r="K71" s="210"/>
      <c r="L71" s="1"/>
      <c r="M71" s="211"/>
      <c r="N71" s="210"/>
      <c r="O71" s="210"/>
      <c r="P71" s="210"/>
      <c r="Q71" s="10"/>
      <c r="R71" s="10"/>
      <c r="S71" s="212"/>
      <c r="T71" s="12"/>
      <c r="U71" s="210"/>
      <c r="V71" s="3"/>
      <c r="Y71" s="1"/>
      <c r="AA71" s="210"/>
      <c r="AB71" s="210"/>
      <c r="AC71" s="210"/>
      <c r="AD71" s="211"/>
      <c r="AE71" s="210"/>
      <c r="AF71" s="210"/>
      <c r="AG71" s="1"/>
      <c r="AH71" s="1"/>
      <c r="AI71" s="1"/>
      <c r="AJ71" s="1"/>
      <c r="AK71" s="10"/>
      <c r="AL71" s="10"/>
      <c r="AM71" s="212"/>
      <c r="AN71" s="12"/>
      <c r="AO71" s="210"/>
      <c r="AP71" s="3"/>
      <c r="AQ71" s="3"/>
      <c r="AR71" s="3"/>
      <c r="AS71" s="3"/>
      <c r="AT71" s="3"/>
      <c r="AU71" s="3"/>
      <c r="AV71" s="3"/>
    </row>
    <row r="72" spans="1:48" s="2" customFormat="1" ht="12" customHeight="1" x14ac:dyDescent="0.15">
      <c r="A72" s="23" ph="1">
        <v>62879</v>
      </c>
      <c r="B72" s="54">
        <v>93</v>
      </c>
      <c r="G72" s="210"/>
      <c r="H72" s="210"/>
      <c r="I72" s="210"/>
      <c r="J72" s="185"/>
      <c r="K72" s="210"/>
      <c r="L72" s="1"/>
      <c r="M72" s="211"/>
      <c r="N72" s="210"/>
      <c r="O72" s="210"/>
      <c r="P72" s="210"/>
      <c r="Q72" s="10"/>
      <c r="R72" s="10"/>
      <c r="S72" s="212"/>
      <c r="T72" s="12"/>
      <c r="U72" s="210"/>
      <c r="V72" s="3"/>
      <c r="Y72" s="1"/>
      <c r="AA72" s="210"/>
      <c r="AB72" s="210"/>
      <c r="AC72" s="210"/>
      <c r="AD72" s="211"/>
      <c r="AE72" s="210"/>
      <c r="AF72" s="210"/>
      <c r="AG72" s="1"/>
      <c r="AH72" s="1"/>
      <c r="AI72" s="1"/>
      <c r="AJ72" s="1"/>
      <c r="AK72" s="10"/>
      <c r="AL72" s="10"/>
      <c r="AM72" s="212"/>
      <c r="AN72" s="12"/>
      <c r="AO72" s="210"/>
      <c r="AP72" s="3"/>
      <c r="AQ72" s="3"/>
      <c r="AR72" s="3"/>
      <c r="AS72" s="3"/>
      <c r="AT72" s="3"/>
      <c r="AU72" s="3"/>
      <c r="AV72" s="3"/>
    </row>
    <row r="73" spans="1:48" s="2" customFormat="1" ht="12" customHeight="1" x14ac:dyDescent="0.15">
      <c r="A73" s="23" ph="1">
        <v>65024</v>
      </c>
      <c r="B73" s="54">
        <v>96</v>
      </c>
      <c r="G73" s="210"/>
      <c r="H73" s="210"/>
      <c r="I73" s="210"/>
      <c r="J73" s="185"/>
      <c r="K73" s="210"/>
      <c r="L73" s="1"/>
      <c r="M73" s="211"/>
      <c r="N73" s="210"/>
      <c r="O73" s="210"/>
      <c r="P73" s="210"/>
      <c r="Q73" s="10"/>
      <c r="R73" s="10"/>
      <c r="S73" s="212"/>
      <c r="T73" s="12"/>
      <c r="U73" s="210"/>
      <c r="V73" s="3"/>
      <c r="Y73" s="1"/>
      <c r="AA73" s="210"/>
      <c r="AB73" s="210"/>
      <c r="AC73" s="210"/>
      <c r="AD73" s="211"/>
      <c r="AE73" s="210"/>
      <c r="AF73" s="210"/>
      <c r="AG73" s="1"/>
      <c r="AH73" s="1"/>
      <c r="AI73" s="1"/>
      <c r="AJ73" s="1"/>
      <c r="AK73" s="10"/>
      <c r="AL73" s="10"/>
      <c r="AM73" s="212"/>
      <c r="AN73" s="12"/>
      <c r="AO73" s="210"/>
      <c r="AP73" s="3"/>
      <c r="AQ73" s="3"/>
      <c r="AR73" s="3"/>
      <c r="AS73" s="3"/>
      <c r="AT73" s="3"/>
      <c r="AU73" s="3"/>
      <c r="AV73" s="3"/>
    </row>
    <row r="74" spans="1:48" s="2" customFormat="1" ht="12" customHeight="1" x14ac:dyDescent="0.15">
      <c r="A74" s="23" ph="1">
        <v>84974</v>
      </c>
      <c r="B74" s="54">
        <v>99</v>
      </c>
      <c r="G74" s="210"/>
      <c r="H74" s="210"/>
      <c r="I74" s="210"/>
      <c r="J74" s="185"/>
      <c r="K74" s="210"/>
      <c r="L74" s="1"/>
      <c r="M74" s="211"/>
      <c r="N74" s="210"/>
      <c r="O74" s="210"/>
      <c r="P74" s="210"/>
      <c r="Q74" s="10"/>
      <c r="R74" s="10"/>
      <c r="S74" s="212"/>
      <c r="T74" s="12"/>
      <c r="U74" s="210"/>
      <c r="V74" s="3"/>
      <c r="Y74" s="1"/>
      <c r="AA74" s="210"/>
      <c r="AB74" s="210"/>
      <c r="AC74" s="210"/>
      <c r="AD74" s="211"/>
      <c r="AE74" s="210"/>
      <c r="AF74" s="210"/>
      <c r="AG74" s="1"/>
      <c r="AH74" s="1"/>
      <c r="AI74" s="1"/>
      <c r="AJ74" s="1"/>
      <c r="AK74" s="10"/>
      <c r="AL74" s="10"/>
      <c r="AM74" s="212"/>
      <c r="AN74" s="12"/>
      <c r="AO74" s="210"/>
      <c r="AP74" s="3"/>
      <c r="AQ74" s="3"/>
      <c r="AR74" s="3"/>
      <c r="AS74" s="3"/>
      <c r="AT74" s="3"/>
      <c r="AU74" s="3"/>
      <c r="AV74" s="3"/>
    </row>
    <row r="75" spans="1:48" s="2" customFormat="1" ht="12" customHeight="1" x14ac:dyDescent="0.15">
      <c r="A75" s="98" ph="1">
        <v>119779</v>
      </c>
      <c r="B75" s="54">
        <v>117</v>
      </c>
      <c r="G75" s="210"/>
      <c r="H75" s="210"/>
      <c r="I75" s="210"/>
      <c r="J75" s="185"/>
      <c r="K75" s="210"/>
      <c r="L75" s="1"/>
      <c r="M75" s="211"/>
      <c r="N75" s="210"/>
      <c r="O75" s="210"/>
      <c r="P75" s="210"/>
      <c r="Q75" s="10"/>
      <c r="R75" s="10"/>
      <c r="S75" s="212"/>
      <c r="T75" s="12"/>
      <c r="U75" s="210"/>
      <c r="V75" s="3"/>
      <c r="Y75" s="1"/>
      <c r="AA75" s="210"/>
      <c r="AB75" s="210"/>
      <c r="AC75" s="210"/>
      <c r="AD75" s="211"/>
      <c r="AE75" s="210"/>
      <c r="AF75" s="210"/>
      <c r="AG75" s="1"/>
      <c r="AH75" s="1"/>
      <c r="AI75" s="1"/>
      <c r="AJ75" s="1"/>
      <c r="AK75" s="10"/>
      <c r="AL75" s="10"/>
      <c r="AM75" s="212"/>
      <c r="AN75" s="12"/>
      <c r="AO75" s="210"/>
      <c r="AP75" s="3"/>
      <c r="AQ75" s="3"/>
      <c r="AR75" s="3"/>
      <c r="AS75" s="3"/>
      <c r="AT75" s="3"/>
      <c r="AU75" s="3"/>
      <c r="AV75" s="3"/>
    </row>
    <row r="76" spans="1:48" s="2" customFormat="1" ht="12" customHeight="1" x14ac:dyDescent="0.2">
      <c r="A76" s="23">
        <v>25261</v>
      </c>
      <c r="B76" s="54">
        <v>6</v>
      </c>
      <c r="G76" s="210"/>
      <c r="H76" s="210"/>
      <c r="I76" s="210"/>
      <c r="J76" s="185"/>
      <c r="K76" s="210"/>
      <c r="L76" s="1"/>
      <c r="M76" s="211"/>
      <c r="N76" s="210"/>
      <c r="O76" s="210"/>
      <c r="P76" s="210"/>
      <c r="Q76" s="10"/>
      <c r="R76" s="10"/>
      <c r="S76" s="212"/>
      <c r="T76" s="12"/>
      <c r="U76" s="210"/>
      <c r="V76" s="3"/>
      <c r="Y76" s="1"/>
      <c r="AA76" s="210"/>
      <c r="AB76" s="210"/>
      <c r="AC76" s="210"/>
      <c r="AD76" s="211"/>
      <c r="AE76" s="210"/>
      <c r="AF76" s="210"/>
      <c r="AG76" s="1"/>
      <c r="AH76" s="1"/>
      <c r="AI76" s="1"/>
      <c r="AJ76" s="1"/>
      <c r="AK76" s="10"/>
      <c r="AL76" s="10"/>
      <c r="AM76" s="212"/>
      <c r="AN76" s="12"/>
      <c r="AO76" s="210"/>
      <c r="AP76" s="3"/>
      <c r="AQ76" s="3"/>
      <c r="AR76" s="3"/>
      <c r="AS76" s="3"/>
      <c r="AT76" s="3"/>
      <c r="AU76" s="3"/>
      <c r="AV76" s="3"/>
    </row>
    <row r="77" spans="1:48" s="2" customFormat="1" ht="12" customHeight="1" x14ac:dyDescent="0.2">
      <c r="A77" s="23">
        <v>25385</v>
      </c>
      <c r="B77" s="54">
        <v>32</v>
      </c>
      <c r="G77" s="210"/>
      <c r="H77" s="210"/>
      <c r="I77" s="210"/>
      <c r="J77" s="185"/>
      <c r="K77" s="210"/>
      <c r="L77" s="1"/>
      <c r="M77" s="211"/>
      <c r="N77" s="210"/>
      <c r="O77" s="210"/>
      <c r="P77" s="210"/>
      <c r="Q77" s="10"/>
      <c r="R77" s="10"/>
      <c r="S77" s="212"/>
      <c r="T77" s="12"/>
      <c r="U77" s="210"/>
      <c r="V77" s="3"/>
      <c r="Y77" s="1"/>
      <c r="AA77" s="210"/>
      <c r="AB77" s="210"/>
      <c r="AC77" s="210"/>
      <c r="AD77" s="211"/>
      <c r="AE77" s="210"/>
      <c r="AF77" s="210"/>
      <c r="AG77" s="1"/>
      <c r="AH77" s="1"/>
      <c r="AI77" s="1"/>
      <c r="AJ77" s="1"/>
      <c r="AK77" s="10"/>
      <c r="AL77" s="10"/>
      <c r="AM77" s="212"/>
      <c r="AN77" s="12"/>
      <c r="AO77" s="210"/>
      <c r="AP77" s="3"/>
      <c r="AQ77" s="3"/>
      <c r="AR77" s="3"/>
      <c r="AS77" s="3"/>
      <c r="AT77" s="3"/>
      <c r="AU77" s="3"/>
      <c r="AV77" s="3"/>
    </row>
    <row r="78" spans="1:48" s="2" customFormat="1" ht="12" customHeight="1" x14ac:dyDescent="0.2">
      <c r="A78" s="23">
        <v>25409</v>
      </c>
      <c r="B78" s="54">
        <v>37</v>
      </c>
      <c r="G78" s="210"/>
      <c r="H78" s="210"/>
      <c r="I78" s="210"/>
      <c r="J78" s="185"/>
      <c r="K78" s="210"/>
      <c r="L78" s="1"/>
      <c r="M78" s="211"/>
      <c r="N78" s="210"/>
      <c r="O78" s="210"/>
      <c r="P78" s="210"/>
      <c r="Q78" s="10"/>
      <c r="R78" s="10"/>
      <c r="S78" s="212"/>
      <c r="T78" s="12"/>
      <c r="U78" s="210"/>
      <c r="V78" s="3"/>
      <c r="Y78" s="1"/>
      <c r="AA78" s="210"/>
      <c r="AB78" s="210"/>
      <c r="AC78" s="210"/>
      <c r="AD78" s="211"/>
      <c r="AE78" s="210"/>
      <c r="AF78" s="210"/>
      <c r="AG78" s="1"/>
      <c r="AH78" s="1"/>
      <c r="AI78" s="1"/>
      <c r="AJ78" s="1"/>
      <c r="AK78" s="10"/>
      <c r="AL78" s="10"/>
      <c r="AM78" s="212"/>
      <c r="AN78" s="12"/>
      <c r="AO78" s="210"/>
      <c r="AP78" s="3"/>
      <c r="AQ78" s="3"/>
      <c r="AR78" s="3"/>
      <c r="AS78" s="3"/>
      <c r="AT78" s="3"/>
      <c r="AU78" s="3"/>
      <c r="AV78" s="3"/>
    </row>
    <row r="79" spans="1:48" s="2" customFormat="1" ht="12" customHeight="1" x14ac:dyDescent="0.2">
      <c r="A79" s="23">
        <v>25303</v>
      </c>
      <c r="B79" s="54">
        <v>19</v>
      </c>
      <c r="G79" s="210"/>
      <c r="H79" s="210"/>
      <c r="I79" s="210"/>
      <c r="J79" s="185"/>
      <c r="K79" s="210"/>
      <c r="L79" s="1"/>
      <c r="M79" s="211"/>
      <c r="N79" s="210"/>
      <c r="O79" s="210"/>
      <c r="P79" s="210"/>
      <c r="Q79" s="10"/>
      <c r="R79" s="10"/>
      <c r="S79" s="212"/>
      <c r="T79" s="12"/>
      <c r="U79" s="210"/>
      <c r="V79" s="3"/>
      <c r="Y79" s="1"/>
      <c r="AA79" s="210"/>
      <c r="AB79" s="210"/>
      <c r="AC79" s="210"/>
      <c r="AD79" s="211"/>
      <c r="AE79" s="210"/>
      <c r="AF79" s="210"/>
      <c r="AG79" s="1"/>
      <c r="AH79" s="1"/>
      <c r="AI79" s="1"/>
      <c r="AJ79" s="1"/>
      <c r="AK79" s="10"/>
      <c r="AL79" s="10"/>
      <c r="AM79" s="212"/>
      <c r="AN79" s="12"/>
      <c r="AO79" s="210"/>
      <c r="AP79" s="3"/>
      <c r="AQ79" s="3"/>
      <c r="AR79" s="3"/>
      <c r="AS79" s="3"/>
      <c r="AT79" s="3"/>
      <c r="AU79" s="3"/>
      <c r="AV79" s="3"/>
    </row>
    <row r="80" spans="1:48" s="2" customFormat="1" ht="12" customHeight="1" x14ac:dyDescent="0.2">
      <c r="A80" s="23">
        <v>50472</v>
      </c>
      <c r="B80" s="54">
        <v>72</v>
      </c>
      <c r="G80" s="210"/>
      <c r="H80" s="210"/>
      <c r="I80" s="210"/>
      <c r="J80" s="185"/>
      <c r="K80" s="210"/>
      <c r="L80" s="1"/>
      <c r="M80" s="211"/>
      <c r="N80" s="210"/>
      <c r="O80" s="210"/>
      <c r="P80" s="210"/>
      <c r="Q80" s="10"/>
      <c r="R80" s="10"/>
      <c r="S80" s="212"/>
      <c r="T80" s="12"/>
      <c r="U80" s="210"/>
      <c r="V80" s="3"/>
      <c r="Y80" s="1"/>
      <c r="AA80" s="210"/>
      <c r="AB80" s="210"/>
      <c r="AC80" s="210"/>
      <c r="AD80" s="211"/>
      <c r="AE80" s="210"/>
      <c r="AF80" s="210"/>
      <c r="AG80" s="1"/>
      <c r="AH80" s="1"/>
      <c r="AI80" s="1"/>
      <c r="AJ80" s="1"/>
      <c r="AK80" s="10"/>
      <c r="AL80" s="10"/>
      <c r="AM80" s="212"/>
      <c r="AN80" s="12"/>
      <c r="AO80" s="210"/>
      <c r="AP80" s="3"/>
      <c r="AQ80" s="3"/>
      <c r="AR80" s="3"/>
      <c r="AS80" s="3"/>
      <c r="AT80" s="3"/>
      <c r="AU80" s="3"/>
      <c r="AV80" s="3"/>
    </row>
    <row r="81" spans="1:48" s="2" customFormat="1" ht="12" customHeight="1" x14ac:dyDescent="0.15">
      <c r="A81" s="23" ph="1">
        <v>66273</v>
      </c>
      <c r="B81" s="54">
        <v>97</v>
      </c>
      <c r="G81" s="210"/>
      <c r="H81" s="210"/>
      <c r="I81" s="210"/>
      <c r="J81" s="185"/>
      <c r="K81" s="210"/>
      <c r="L81" s="1"/>
      <c r="M81" s="211"/>
      <c r="N81" s="210"/>
      <c r="O81" s="210"/>
      <c r="P81" s="210"/>
      <c r="Q81" s="10"/>
      <c r="R81" s="10"/>
      <c r="S81" s="212"/>
      <c r="T81" s="12"/>
      <c r="U81" s="210"/>
      <c r="V81" s="3"/>
      <c r="Y81" s="1"/>
      <c r="AA81" s="210"/>
      <c r="AB81" s="210"/>
      <c r="AC81" s="210"/>
      <c r="AD81" s="211"/>
      <c r="AE81" s="210"/>
      <c r="AF81" s="210"/>
      <c r="AG81" s="1"/>
      <c r="AH81" s="1"/>
      <c r="AI81" s="1"/>
      <c r="AJ81" s="1"/>
      <c r="AK81" s="10"/>
      <c r="AL81" s="10"/>
      <c r="AM81" s="212"/>
      <c r="AN81" s="12"/>
      <c r="AO81" s="210"/>
      <c r="AP81" s="3"/>
      <c r="AQ81" s="3"/>
      <c r="AR81" s="3"/>
      <c r="AS81" s="3"/>
      <c r="AT81" s="3"/>
      <c r="AU81" s="3"/>
      <c r="AV81" s="3"/>
    </row>
    <row r="82" spans="1:48" s="2" customFormat="1" ht="12" customHeight="1" x14ac:dyDescent="0.2">
      <c r="A82" s="23">
        <v>25434</v>
      </c>
      <c r="B82" s="54">
        <v>41</v>
      </c>
      <c r="G82" s="210"/>
      <c r="H82" s="210"/>
      <c r="I82" s="210"/>
      <c r="J82" s="185"/>
      <c r="K82" s="210"/>
      <c r="L82" s="1"/>
      <c r="M82" s="211"/>
      <c r="N82" s="210"/>
      <c r="O82" s="210"/>
      <c r="P82" s="210"/>
      <c r="Q82" s="10"/>
      <c r="R82" s="10"/>
      <c r="S82" s="212"/>
      <c r="T82" s="12"/>
      <c r="U82" s="210"/>
      <c r="V82" s="3"/>
      <c r="Y82" s="1"/>
      <c r="AA82" s="210"/>
      <c r="AB82" s="210"/>
      <c r="AC82" s="210"/>
      <c r="AD82" s="211"/>
      <c r="AE82" s="210"/>
      <c r="AF82" s="210"/>
      <c r="AG82" s="1"/>
      <c r="AH82" s="1"/>
      <c r="AI82" s="1"/>
      <c r="AJ82" s="1"/>
      <c r="AK82" s="10"/>
      <c r="AL82" s="10"/>
      <c r="AM82" s="212"/>
      <c r="AN82" s="12"/>
      <c r="AO82" s="210"/>
      <c r="AP82" s="3"/>
      <c r="AQ82" s="3"/>
      <c r="AR82" s="3"/>
      <c r="AS82" s="3"/>
      <c r="AT82" s="3"/>
      <c r="AU82" s="3"/>
      <c r="AV82" s="3"/>
    </row>
    <row r="83" spans="1:48" s="2" customFormat="1" ht="12" customHeight="1" x14ac:dyDescent="0.2">
      <c r="A83" s="23">
        <v>25331</v>
      </c>
      <c r="B83" s="54">
        <v>27</v>
      </c>
      <c r="G83" s="210"/>
      <c r="H83" s="210"/>
      <c r="I83" s="210"/>
      <c r="J83" s="185"/>
      <c r="K83" s="210"/>
      <c r="L83" s="1"/>
      <c r="M83" s="211"/>
      <c r="N83" s="210"/>
      <c r="O83" s="210"/>
      <c r="P83" s="210"/>
      <c r="Q83" s="10"/>
      <c r="R83" s="10"/>
      <c r="S83" s="212"/>
      <c r="T83" s="12"/>
      <c r="U83" s="210"/>
      <c r="V83" s="3"/>
      <c r="Y83" s="1"/>
      <c r="AA83" s="210"/>
      <c r="AB83" s="210"/>
      <c r="AC83" s="210"/>
      <c r="AD83" s="211"/>
      <c r="AE83" s="210"/>
      <c r="AF83" s="210"/>
      <c r="AG83" s="1"/>
      <c r="AH83" s="1"/>
      <c r="AI83" s="1"/>
      <c r="AJ83" s="1"/>
      <c r="AK83" s="10"/>
      <c r="AL83" s="10"/>
      <c r="AM83" s="212"/>
      <c r="AN83" s="12"/>
      <c r="AO83" s="210"/>
      <c r="AP83" s="3"/>
      <c r="AQ83" s="3"/>
      <c r="AR83" s="3"/>
      <c r="AS83" s="3"/>
      <c r="AT83" s="3"/>
      <c r="AU83" s="3"/>
      <c r="AV83" s="3"/>
    </row>
    <row r="84" spans="1:48" s="2" customFormat="1" ht="12" customHeight="1" x14ac:dyDescent="0.2">
      <c r="A84" s="23">
        <v>25413</v>
      </c>
      <c r="B84" s="54">
        <v>38</v>
      </c>
      <c r="G84" s="210"/>
      <c r="H84" s="210"/>
      <c r="I84" s="210"/>
      <c r="J84" s="185"/>
      <c r="K84" s="210"/>
      <c r="L84" s="1"/>
      <c r="M84" s="211"/>
      <c r="N84" s="210"/>
      <c r="O84" s="210"/>
      <c r="P84" s="210"/>
      <c r="Q84" s="10"/>
      <c r="R84" s="10"/>
      <c r="S84" s="212"/>
      <c r="T84" s="12"/>
      <c r="U84" s="210"/>
      <c r="V84" s="3"/>
      <c r="Y84" s="1"/>
      <c r="AA84" s="210"/>
      <c r="AB84" s="210"/>
      <c r="AC84" s="210"/>
      <c r="AD84" s="211"/>
      <c r="AE84" s="210"/>
      <c r="AF84" s="210"/>
      <c r="AG84" s="1"/>
      <c r="AH84" s="1"/>
      <c r="AI84" s="1"/>
      <c r="AJ84" s="1"/>
      <c r="AK84" s="10"/>
      <c r="AL84" s="10"/>
      <c r="AM84" s="212"/>
      <c r="AN84" s="12"/>
      <c r="AO84" s="210"/>
      <c r="AP84" s="3"/>
      <c r="AQ84" s="3"/>
      <c r="AR84" s="3"/>
      <c r="AS84" s="3"/>
      <c r="AT84" s="3"/>
      <c r="AU84" s="3"/>
      <c r="AV84" s="3"/>
    </row>
    <row r="85" spans="1:48" s="2" customFormat="1" ht="12" customHeight="1" x14ac:dyDescent="0.2">
      <c r="A85" s="23">
        <v>25389</v>
      </c>
      <c r="B85" s="54">
        <v>33</v>
      </c>
      <c r="G85" s="210"/>
      <c r="H85" s="210"/>
      <c r="I85" s="210"/>
      <c r="J85" s="185"/>
      <c r="K85" s="210"/>
      <c r="L85" s="1"/>
      <c r="M85" s="211"/>
      <c r="N85" s="210"/>
      <c r="O85" s="210"/>
      <c r="P85" s="210"/>
      <c r="Q85" s="10"/>
      <c r="R85" s="10"/>
      <c r="S85" s="212"/>
      <c r="T85" s="12"/>
      <c r="U85" s="210"/>
      <c r="V85" s="3"/>
      <c r="Y85" s="1"/>
      <c r="AA85" s="210"/>
      <c r="AB85" s="210"/>
      <c r="AC85" s="210"/>
      <c r="AD85" s="211"/>
      <c r="AE85" s="210"/>
      <c r="AF85" s="210"/>
      <c r="AG85" s="1"/>
      <c r="AH85" s="1"/>
      <c r="AI85" s="1"/>
      <c r="AJ85" s="1"/>
      <c r="AK85" s="10"/>
      <c r="AL85" s="10"/>
      <c r="AM85" s="212"/>
      <c r="AN85" s="12"/>
      <c r="AO85" s="210"/>
      <c r="AP85" s="3"/>
      <c r="AQ85" s="3"/>
      <c r="AR85" s="3"/>
      <c r="AS85" s="3"/>
      <c r="AT85" s="3"/>
      <c r="AU85" s="3"/>
      <c r="AV85" s="3"/>
    </row>
    <row r="86" spans="1:48" s="2" customFormat="1" ht="12" customHeight="1" x14ac:dyDescent="0.2">
      <c r="A86" s="23">
        <v>45971</v>
      </c>
      <c r="B86" s="54">
        <v>64</v>
      </c>
      <c r="G86" s="210"/>
      <c r="H86" s="210"/>
      <c r="I86" s="210"/>
      <c r="J86" s="185"/>
      <c r="K86" s="210"/>
      <c r="L86" s="1"/>
      <c r="M86" s="211"/>
      <c r="N86" s="210"/>
      <c r="O86" s="210"/>
      <c r="P86" s="210"/>
      <c r="Q86" s="10"/>
      <c r="R86" s="10"/>
      <c r="S86" s="212"/>
      <c r="T86" s="12"/>
      <c r="U86" s="210"/>
      <c r="V86" s="3"/>
      <c r="Y86" s="1"/>
      <c r="AA86" s="210"/>
      <c r="AB86" s="210"/>
      <c r="AC86" s="210"/>
      <c r="AD86" s="211"/>
      <c r="AE86" s="210"/>
      <c r="AF86" s="210"/>
      <c r="AG86" s="1"/>
      <c r="AH86" s="1"/>
      <c r="AI86" s="1"/>
      <c r="AJ86" s="1"/>
      <c r="AK86" s="10"/>
      <c r="AL86" s="10"/>
      <c r="AM86" s="212"/>
      <c r="AN86" s="12"/>
      <c r="AO86" s="210"/>
      <c r="AP86" s="3"/>
      <c r="AQ86" s="3"/>
      <c r="AR86" s="3"/>
      <c r="AS86" s="3"/>
      <c r="AT86" s="3"/>
      <c r="AU86" s="3"/>
      <c r="AV86" s="3"/>
    </row>
    <row r="87" spans="1:48" s="2" customFormat="1" ht="12" customHeight="1" x14ac:dyDescent="0.2">
      <c r="A87" s="23">
        <v>46364</v>
      </c>
      <c r="B87" s="54">
        <v>65</v>
      </c>
      <c r="G87" s="210"/>
      <c r="H87" s="210"/>
      <c r="I87" s="210"/>
      <c r="J87" s="185"/>
      <c r="K87" s="210"/>
      <c r="L87" s="1"/>
      <c r="M87" s="211"/>
      <c r="N87" s="210"/>
      <c r="O87" s="210"/>
      <c r="P87" s="210"/>
      <c r="Q87" s="10"/>
      <c r="R87" s="10"/>
      <c r="S87" s="212"/>
      <c r="T87" s="12"/>
      <c r="U87" s="210"/>
      <c r="V87" s="3"/>
      <c r="Y87" s="1"/>
      <c r="AA87" s="210"/>
      <c r="AB87" s="210"/>
      <c r="AC87" s="210"/>
      <c r="AD87" s="211"/>
      <c r="AE87" s="210"/>
      <c r="AF87" s="210"/>
      <c r="AG87" s="1"/>
      <c r="AH87" s="1"/>
      <c r="AI87" s="1"/>
      <c r="AJ87" s="1"/>
      <c r="AK87" s="10"/>
      <c r="AL87" s="10"/>
      <c r="AM87" s="212"/>
      <c r="AN87" s="12"/>
      <c r="AO87" s="210"/>
      <c r="AP87" s="3"/>
      <c r="AQ87" s="3"/>
      <c r="AR87" s="3"/>
      <c r="AS87" s="3"/>
      <c r="AT87" s="3"/>
      <c r="AU87" s="3"/>
      <c r="AV87" s="3"/>
    </row>
    <row r="88" spans="1:48" s="2" customFormat="1" ht="12" customHeight="1" x14ac:dyDescent="0.2">
      <c r="A88" s="23">
        <v>25249</v>
      </c>
      <c r="B88" s="54">
        <v>2</v>
      </c>
      <c r="G88" s="210"/>
      <c r="H88" s="210"/>
      <c r="I88" s="210"/>
      <c r="J88" s="185"/>
      <c r="K88" s="210"/>
      <c r="L88" s="1"/>
      <c r="M88" s="211"/>
      <c r="N88" s="210"/>
      <c r="O88" s="210"/>
      <c r="P88" s="210"/>
      <c r="Q88" s="10"/>
      <c r="R88" s="10"/>
      <c r="S88" s="212"/>
      <c r="T88" s="12"/>
      <c r="U88" s="210"/>
      <c r="V88" s="3"/>
      <c r="Y88" s="1"/>
      <c r="AA88" s="210"/>
      <c r="AB88" s="210"/>
      <c r="AC88" s="210"/>
      <c r="AD88" s="211"/>
      <c r="AE88" s="210"/>
      <c r="AF88" s="210"/>
      <c r="AG88" s="1"/>
      <c r="AH88" s="1"/>
      <c r="AI88" s="1"/>
      <c r="AJ88" s="1"/>
      <c r="AK88" s="10"/>
      <c r="AL88" s="10"/>
      <c r="AM88" s="212"/>
      <c r="AN88" s="12"/>
      <c r="AO88" s="210"/>
      <c r="AP88" s="3"/>
      <c r="AQ88" s="3"/>
      <c r="AR88" s="3"/>
      <c r="AS88" s="3"/>
      <c r="AT88" s="3"/>
      <c r="AU88" s="3"/>
      <c r="AV88" s="3"/>
    </row>
    <row r="89" spans="1:48" s="2" customFormat="1" ht="12" customHeight="1" x14ac:dyDescent="0.2">
      <c r="A89" s="23">
        <v>25279</v>
      </c>
      <c r="B89" s="54">
        <v>14</v>
      </c>
      <c r="G89" s="210"/>
      <c r="H89" s="210"/>
      <c r="I89" s="210"/>
      <c r="J89" s="185"/>
      <c r="K89" s="210"/>
      <c r="L89" s="1"/>
      <c r="M89" s="211"/>
      <c r="N89" s="210"/>
      <c r="O89" s="210"/>
      <c r="P89" s="210"/>
      <c r="Q89" s="10"/>
      <c r="R89" s="10"/>
      <c r="S89" s="212"/>
      <c r="T89" s="12"/>
      <c r="U89" s="210"/>
      <c r="V89" s="3"/>
      <c r="Y89" s="1"/>
      <c r="AA89" s="210"/>
      <c r="AB89" s="210"/>
      <c r="AC89" s="210"/>
      <c r="AD89" s="211"/>
      <c r="AE89" s="210"/>
      <c r="AF89" s="210"/>
      <c r="AG89" s="1"/>
      <c r="AH89" s="1"/>
      <c r="AI89" s="1"/>
      <c r="AJ89" s="1"/>
      <c r="AK89" s="10"/>
      <c r="AL89" s="10"/>
      <c r="AM89" s="212"/>
      <c r="AN89" s="12"/>
      <c r="AO89" s="210"/>
      <c r="AP89" s="3"/>
      <c r="AQ89" s="3"/>
      <c r="AR89" s="3"/>
      <c r="AS89" s="3"/>
      <c r="AT89" s="3"/>
      <c r="AU89" s="3"/>
      <c r="AV89" s="3"/>
    </row>
    <row r="90" spans="1:48" s="2" customFormat="1" ht="12" customHeight="1" x14ac:dyDescent="0.2">
      <c r="A90" s="23">
        <v>32457</v>
      </c>
      <c r="B90" s="54">
        <v>46</v>
      </c>
      <c r="G90" s="210"/>
      <c r="H90" s="210"/>
      <c r="I90" s="210"/>
      <c r="J90" s="185"/>
      <c r="K90" s="210"/>
      <c r="L90" s="1"/>
      <c r="M90" s="211"/>
      <c r="N90" s="210"/>
      <c r="O90" s="210"/>
      <c r="P90" s="210"/>
      <c r="Q90" s="10"/>
      <c r="R90" s="10"/>
      <c r="S90" s="212"/>
      <c r="T90" s="12"/>
      <c r="U90" s="210"/>
      <c r="V90" s="3"/>
      <c r="Y90" s="1"/>
      <c r="AA90" s="210"/>
      <c r="AB90" s="210"/>
      <c r="AC90" s="210"/>
      <c r="AD90" s="211"/>
      <c r="AE90" s="210"/>
      <c r="AF90" s="210"/>
      <c r="AG90" s="1"/>
      <c r="AH90" s="1"/>
      <c r="AI90" s="1"/>
      <c r="AJ90" s="1"/>
      <c r="AK90" s="10"/>
      <c r="AL90" s="10"/>
      <c r="AM90" s="212"/>
      <c r="AN90" s="12"/>
      <c r="AO90" s="210"/>
      <c r="AP90" s="3"/>
      <c r="AQ90" s="3"/>
      <c r="AR90" s="3"/>
      <c r="AS90" s="3"/>
      <c r="AT90" s="3"/>
      <c r="AU90" s="3"/>
      <c r="AV90" s="3"/>
    </row>
    <row r="91" spans="1:48" s="2" customFormat="1" ht="12" customHeight="1" x14ac:dyDescent="0.2">
      <c r="A91" s="23">
        <v>36847</v>
      </c>
      <c r="B91" s="54">
        <v>52</v>
      </c>
      <c r="G91" s="210"/>
      <c r="H91" s="210"/>
      <c r="I91" s="210"/>
      <c r="J91" s="185"/>
      <c r="K91" s="210"/>
      <c r="L91" s="1"/>
      <c r="M91" s="211"/>
      <c r="N91" s="210"/>
      <c r="O91" s="210"/>
      <c r="P91" s="210"/>
      <c r="Q91" s="10"/>
      <c r="R91" s="10"/>
      <c r="S91" s="212"/>
      <c r="T91" s="12"/>
      <c r="U91" s="210"/>
      <c r="V91" s="3"/>
      <c r="Y91" s="1"/>
      <c r="AA91" s="210"/>
      <c r="AB91" s="210"/>
      <c r="AC91" s="210"/>
      <c r="AD91" s="211"/>
      <c r="AE91" s="210"/>
      <c r="AF91" s="210"/>
      <c r="AG91" s="1"/>
      <c r="AH91" s="1"/>
      <c r="AI91" s="1"/>
      <c r="AJ91" s="1"/>
      <c r="AK91" s="10"/>
      <c r="AL91" s="10"/>
      <c r="AM91" s="212"/>
      <c r="AN91" s="12"/>
      <c r="AO91" s="210"/>
      <c r="AP91" s="3"/>
      <c r="AQ91" s="3"/>
      <c r="AR91" s="3"/>
      <c r="AS91" s="3"/>
      <c r="AT91" s="3"/>
      <c r="AU91" s="3"/>
      <c r="AV91" s="3"/>
    </row>
    <row r="92" spans="1:48" s="2" customFormat="1" ht="12" customHeight="1" x14ac:dyDescent="0.15">
      <c r="A92" s="23" ph="1">
        <v>60230</v>
      </c>
      <c r="B92" s="54">
        <v>92</v>
      </c>
      <c r="G92" s="210"/>
      <c r="H92" s="210"/>
      <c r="I92" s="210"/>
      <c r="J92" s="185"/>
      <c r="K92" s="210"/>
      <c r="L92" s="1"/>
      <c r="M92" s="211"/>
      <c r="N92" s="210"/>
      <c r="O92" s="210"/>
      <c r="P92" s="210"/>
      <c r="Q92" s="10"/>
      <c r="R92" s="10"/>
      <c r="S92" s="212"/>
      <c r="T92" s="12"/>
      <c r="U92" s="210"/>
      <c r="V92" s="3"/>
      <c r="Y92" s="1"/>
      <c r="AA92" s="210"/>
      <c r="AB92" s="210"/>
      <c r="AC92" s="210"/>
      <c r="AD92" s="211"/>
      <c r="AE92" s="210"/>
      <c r="AF92" s="210"/>
      <c r="AG92" s="1"/>
      <c r="AH92" s="1"/>
      <c r="AI92" s="1"/>
      <c r="AJ92" s="1"/>
      <c r="AK92" s="10"/>
      <c r="AL92" s="10"/>
      <c r="AM92" s="212"/>
      <c r="AN92" s="12"/>
      <c r="AO92" s="210"/>
      <c r="AP92" s="3"/>
      <c r="AQ92" s="3"/>
      <c r="AR92" s="3"/>
      <c r="AS92" s="3"/>
      <c r="AT92" s="3"/>
      <c r="AU92" s="3"/>
      <c r="AV92" s="3"/>
    </row>
    <row r="93" spans="1:48" s="2" customFormat="1" ht="12" customHeight="1" x14ac:dyDescent="0.2">
      <c r="A93" s="23">
        <v>25314</v>
      </c>
      <c r="B93" s="54">
        <v>25</v>
      </c>
      <c r="G93" s="210"/>
      <c r="H93" s="210"/>
      <c r="I93" s="210"/>
      <c r="J93" s="185"/>
      <c r="K93" s="210"/>
      <c r="L93" s="1"/>
      <c r="M93" s="211"/>
      <c r="N93" s="210"/>
      <c r="O93" s="210"/>
      <c r="P93" s="210"/>
      <c r="Q93" s="10"/>
      <c r="R93" s="10"/>
      <c r="S93" s="212"/>
      <c r="T93" s="12"/>
      <c r="U93" s="210"/>
      <c r="V93" s="3"/>
      <c r="Y93" s="1"/>
      <c r="AA93" s="210"/>
      <c r="AB93" s="210"/>
      <c r="AC93" s="210"/>
      <c r="AD93" s="211"/>
      <c r="AE93" s="210"/>
      <c r="AF93" s="210"/>
      <c r="AG93" s="1"/>
      <c r="AH93" s="1"/>
      <c r="AI93" s="1"/>
      <c r="AJ93" s="1"/>
      <c r="AK93" s="10"/>
      <c r="AL93" s="10"/>
      <c r="AM93" s="212"/>
      <c r="AN93" s="12"/>
      <c r="AO93" s="210"/>
      <c r="AP93" s="3"/>
      <c r="AQ93" s="3"/>
      <c r="AR93" s="3"/>
      <c r="AS93" s="3"/>
      <c r="AT93" s="3"/>
      <c r="AU93" s="3"/>
      <c r="AV93" s="3"/>
    </row>
    <row r="94" spans="1:48" s="2" customFormat="1" ht="12" customHeight="1" x14ac:dyDescent="0.2">
      <c r="A94" s="23">
        <v>25311</v>
      </c>
      <c r="B94" s="54">
        <v>24</v>
      </c>
      <c r="G94" s="210"/>
      <c r="H94" s="210"/>
      <c r="I94" s="210"/>
      <c r="J94" s="185"/>
      <c r="K94" s="210"/>
      <c r="L94" s="1"/>
      <c r="M94" s="211"/>
      <c r="N94" s="210"/>
      <c r="O94" s="210"/>
      <c r="P94" s="210"/>
      <c r="Q94" s="10"/>
      <c r="R94" s="10"/>
      <c r="S94" s="212"/>
      <c r="T94" s="12"/>
      <c r="U94" s="210"/>
      <c r="V94" s="3"/>
      <c r="Y94" s="1"/>
      <c r="AA94" s="210"/>
      <c r="AB94" s="210"/>
      <c r="AC94" s="210"/>
      <c r="AD94" s="211"/>
      <c r="AE94" s="210"/>
      <c r="AF94" s="210"/>
      <c r="AG94" s="1"/>
      <c r="AH94" s="1"/>
      <c r="AI94" s="1"/>
      <c r="AJ94" s="1"/>
      <c r="AK94" s="10"/>
      <c r="AL94" s="10"/>
      <c r="AM94" s="212"/>
      <c r="AN94" s="12"/>
      <c r="AO94" s="210"/>
      <c r="AP94" s="3"/>
      <c r="AQ94" s="3"/>
      <c r="AR94" s="3"/>
      <c r="AS94" s="3"/>
      <c r="AT94" s="3"/>
      <c r="AU94" s="3"/>
      <c r="AV94" s="3"/>
    </row>
    <row r="95" spans="1:48" s="2" customFormat="1" ht="12" customHeight="1" x14ac:dyDescent="0.2">
      <c r="A95" s="23">
        <v>25383</v>
      </c>
      <c r="B95" s="54">
        <v>31</v>
      </c>
      <c r="G95" s="210"/>
      <c r="H95" s="210"/>
      <c r="I95" s="210"/>
      <c r="J95" s="185"/>
      <c r="K95" s="210"/>
      <c r="L95" s="1"/>
      <c r="M95" s="211"/>
      <c r="N95" s="210"/>
      <c r="O95" s="210"/>
      <c r="P95" s="210"/>
      <c r="Q95" s="10"/>
      <c r="R95" s="10"/>
      <c r="S95" s="212"/>
      <c r="T95" s="12"/>
      <c r="U95" s="210"/>
      <c r="V95" s="3"/>
      <c r="Y95" s="1"/>
      <c r="AA95" s="210"/>
      <c r="AB95" s="210"/>
      <c r="AC95" s="210"/>
      <c r="AD95" s="211"/>
      <c r="AE95" s="210"/>
      <c r="AF95" s="210"/>
      <c r="AG95" s="1"/>
      <c r="AH95" s="1"/>
      <c r="AI95" s="1"/>
      <c r="AJ95" s="1"/>
      <c r="AK95" s="10"/>
      <c r="AL95" s="10"/>
      <c r="AM95" s="212"/>
      <c r="AN95" s="12"/>
      <c r="AO95" s="210"/>
      <c r="AP95" s="3"/>
      <c r="AQ95" s="3"/>
      <c r="AR95" s="3"/>
      <c r="AS95" s="3"/>
      <c r="AT95" s="3"/>
      <c r="AU95" s="3"/>
      <c r="AV95" s="3"/>
    </row>
    <row r="96" spans="1:48" ht="12" customHeight="1" x14ac:dyDescent="0.2">
      <c r="A96" s="23">
        <v>25269</v>
      </c>
      <c r="B96" s="54">
        <v>10</v>
      </c>
    </row>
    <row r="97" spans="1:41" ht="12" customHeight="1" x14ac:dyDescent="0.2">
      <c r="A97" s="23">
        <v>25307</v>
      </c>
      <c r="B97" s="54">
        <v>20</v>
      </c>
    </row>
    <row r="98" spans="1:41" ht="12" customHeight="1" x14ac:dyDescent="0.2">
      <c r="A98" s="23">
        <v>25310</v>
      </c>
      <c r="B98" s="54">
        <v>23</v>
      </c>
    </row>
    <row r="99" spans="1:41" ht="12" customHeight="1" x14ac:dyDescent="0.2">
      <c r="A99" s="23">
        <v>25309</v>
      </c>
      <c r="B99" s="54">
        <v>22</v>
      </c>
    </row>
    <row r="100" spans="1:41" ht="12" customHeight="1" x14ac:dyDescent="0.15">
      <c r="A100" s="98" ph="1">
        <v>110427</v>
      </c>
      <c r="B100" s="54">
        <v>111</v>
      </c>
    </row>
    <row r="101" spans="1:41" ht="12" customHeight="1" x14ac:dyDescent="0.2">
      <c r="A101" s="23">
        <v>25395</v>
      </c>
      <c r="B101" s="54">
        <v>34</v>
      </c>
    </row>
    <row r="102" spans="1:41" ht="12" customHeight="1" x14ac:dyDescent="0.2">
      <c r="A102" s="23">
        <v>25406</v>
      </c>
      <c r="B102" s="54">
        <v>36</v>
      </c>
    </row>
    <row r="103" spans="1:41" ht="12" customHeight="1" x14ac:dyDescent="0.15">
      <c r="A103" s="23" ph="1">
        <v>98757</v>
      </c>
      <c r="B103" s="54">
        <v>102</v>
      </c>
    </row>
    <row r="104" spans="1:41" ht="12" customHeight="1" x14ac:dyDescent="0.2">
      <c r="A104" s="23">
        <v>25297</v>
      </c>
      <c r="B104" s="54">
        <v>16</v>
      </c>
    </row>
    <row r="105" spans="1:41" ht="12" customHeight="1" x14ac:dyDescent="0.2">
      <c r="A105" s="23">
        <v>25302</v>
      </c>
      <c r="B105" s="54">
        <v>18</v>
      </c>
    </row>
    <row r="106" spans="1:41" ht="12" customHeight="1" x14ac:dyDescent="0.15">
      <c r="A106" s="23" ph="1">
        <v>54919</v>
      </c>
      <c r="B106" s="54">
        <v>82</v>
      </c>
    </row>
    <row r="107" spans="1:41" ht="12" customHeight="1" x14ac:dyDescent="0.15">
      <c r="A107" s="98" ph="1">
        <v>119548</v>
      </c>
      <c r="B107" s="54">
        <v>115</v>
      </c>
    </row>
    <row r="108" spans="1:41" ht="12" customHeight="1" x14ac:dyDescent="0.2">
      <c r="A108" s="23">
        <v>25308</v>
      </c>
      <c r="B108" s="54">
        <v>21</v>
      </c>
    </row>
    <row r="109" spans="1:41" s="2" customFormat="1" ht="12" customHeight="1" x14ac:dyDescent="0.2">
      <c r="A109" s="23">
        <v>52709</v>
      </c>
      <c r="B109" s="54">
        <v>76</v>
      </c>
      <c r="G109" s="210"/>
      <c r="H109" s="210"/>
      <c r="I109" s="210"/>
      <c r="J109" s="185"/>
      <c r="K109" s="210"/>
      <c r="L109" s="1"/>
      <c r="M109" s="211"/>
      <c r="N109" s="210"/>
      <c r="O109" s="210"/>
      <c r="P109" s="210"/>
      <c r="Q109" s="10"/>
      <c r="R109" s="10"/>
      <c r="S109" s="212"/>
      <c r="T109" s="12"/>
      <c r="U109" s="210"/>
      <c r="V109" s="3"/>
      <c r="Y109" s="1"/>
      <c r="AA109" s="210"/>
      <c r="AB109" s="210"/>
      <c r="AC109" s="210"/>
      <c r="AD109" s="211"/>
      <c r="AE109" s="210"/>
      <c r="AF109" s="210"/>
      <c r="AG109" s="1"/>
      <c r="AH109" s="1"/>
      <c r="AI109" s="1"/>
      <c r="AJ109" s="1"/>
      <c r="AK109" s="10"/>
      <c r="AL109" s="10"/>
      <c r="AM109" s="212"/>
      <c r="AN109" s="12"/>
      <c r="AO109" s="210"/>
    </row>
    <row r="110" spans="1:41" s="2" customFormat="1" ht="12" customHeight="1" x14ac:dyDescent="0.2">
      <c r="A110" s="23">
        <v>25398</v>
      </c>
      <c r="B110" s="54">
        <v>35</v>
      </c>
      <c r="G110" s="210"/>
      <c r="H110" s="210"/>
      <c r="I110" s="210"/>
      <c r="J110" s="185"/>
      <c r="K110" s="210"/>
      <c r="L110" s="1"/>
      <c r="M110" s="211"/>
      <c r="N110" s="210"/>
      <c r="O110" s="210"/>
      <c r="P110" s="210"/>
      <c r="Q110" s="10"/>
      <c r="R110" s="10"/>
      <c r="S110" s="212"/>
      <c r="T110" s="12"/>
      <c r="U110" s="210"/>
      <c r="V110" s="3"/>
      <c r="Y110" s="1"/>
      <c r="AA110" s="210"/>
      <c r="AB110" s="210"/>
      <c r="AC110" s="210"/>
      <c r="AD110" s="211"/>
      <c r="AE110" s="210"/>
      <c r="AF110" s="210"/>
      <c r="AG110" s="1"/>
      <c r="AH110" s="1"/>
      <c r="AI110" s="1"/>
      <c r="AJ110" s="1"/>
      <c r="AK110" s="10"/>
      <c r="AL110" s="10"/>
      <c r="AM110" s="212"/>
      <c r="AN110" s="12"/>
      <c r="AO110" s="210"/>
    </row>
    <row r="111" spans="1:41" s="2" customFormat="1" ht="12" customHeight="1" x14ac:dyDescent="0.2">
      <c r="A111" s="23">
        <v>35013</v>
      </c>
      <c r="B111" s="54">
        <v>50</v>
      </c>
      <c r="G111" s="210"/>
      <c r="H111" s="210"/>
      <c r="I111" s="210"/>
      <c r="J111" s="185"/>
      <c r="K111" s="210"/>
      <c r="L111" s="1"/>
      <c r="M111" s="211"/>
      <c r="N111" s="210"/>
      <c r="O111" s="210"/>
      <c r="P111" s="210"/>
      <c r="Q111" s="10"/>
      <c r="R111" s="10"/>
      <c r="S111" s="212"/>
      <c r="T111" s="12"/>
      <c r="U111" s="210"/>
      <c r="V111" s="3"/>
      <c r="Y111" s="1"/>
      <c r="AA111" s="210"/>
      <c r="AB111" s="210"/>
      <c r="AC111" s="210"/>
      <c r="AD111" s="211"/>
      <c r="AE111" s="210"/>
      <c r="AF111" s="210"/>
      <c r="AG111" s="1"/>
      <c r="AH111" s="1"/>
      <c r="AI111" s="1"/>
      <c r="AJ111" s="1"/>
      <c r="AK111" s="10"/>
      <c r="AL111" s="10"/>
      <c r="AM111" s="212"/>
      <c r="AN111" s="12"/>
      <c r="AO111" s="210"/>
    </row>
    <row r="112" spans="1:41" s="2" customFormat="1" ht="12" customHeight="1" x14ac:dyDescent="0.2">
      <c r="A112" s="213">
        <v>37203</v>
      </c>
      <c r="B112" s="214">
        <v>53</v>
      </c>
      <c r="G112" s="210"/>
      <c r="H112" s="210"/>
      <c r="I112" s="210"/>
      <c r="J112" s="185"/>
      <c r="K112" s="210"/>
      <c r="L112" s="1"/>
      <c r="M112" s="211"/>
      <c r="N112" s="210"/>
      <c r="O112" s="210"/>
      <c r="P112" s="210"/>
      <c r="Q112" s="10"/>
      <c r="R112" s="10"/>
      <c r="S112" s="212"/>
      <c r="T112" s="12"/>
      <c r="U112" s="210"/>
      <c r="V112" s="3"/>
      <c r="Y112" s="1"/>
      <c r="AA112" s="210"/>
      <c r="AB112" s="210"/>
      <c r="AC112" s="210"/>
      <c r="AD112" s="211"/>
      <c r="AE112" s="210"/>
      <c r="AF112" s="210"/>
      <c r="AG112" s="1"/>
      <c r="AH112" s="1"/>
      <c r="AI112" s="1"/>
      <c r="AJ112" s="1"/>
      <c r="AK112" s="10"/>
      <c r="AL112" s="10"/>
      <c r="AM112" s="212"/>
      <c r="AN112" s="12"/>
      <c r="AO112" s="210"/>
    </row>
    <row r="113" spans="1:41" s="2" customFormat="1" ht="12" customHeight="1" x14ac:dyDescent="0.2">
      <c r="A113" s="215"/>
      <c r="B113" s="216"/>
      <c r="G113" s="210"/>
      <c r="H113" s="210"/>
      <c r="I113" s="210"/>
      <c r="J113" s="185"/>
      <c r="K113" s="210"/>
      <c r="L113" s="1"/>
      <c r="M113" s="211"/>
      <c r="N113" s="210"/>
      <c r="O113" s="210"/>
      <c r="P113" s="210"/>
      <c r="Q113" s="10"/>
      <c r="R113" s="10"/>
      <c r="S113" s="212"/>
      <c r="T113" s="12"/>
      <c r="U113" s="210"/>
      <c r="V113" s="3"/>
      <c r="Y113" s="1"/>
      <c r="AA113" s="210"/>
      <c r="AB113" s="210"/>
      <c r="AC113" s="210"/>
      <c r="AD113" s="211"/>
      <c r="AE113" s="210"/>
      <c r="AF113" s="210"/>
      <c r="AG113" s="1"/>
      <c r="AH113" s="1"/>
      <c r="AI113" s="1"/>
      <c r="AJ113" s="1"/>
      <c r="AK113" s="10"/>
      <c r="AL113" s="10"/>
      <c r="AM113" s="212"/>
      <c r="AN113" s="12"/>
      <c r="AO113" s="210"/>
    </row>
    <row r="114" spans="1:41" s="2" customFormat="1" x14ac:dyDescent="0.2">
      <c r="A114" s="1"/>
      <c r="B114" s="1"/>
      <c r="G114" s="210"/>
      <c r="H114" s="210"/>
      <c r="I114" s="210"/>
      <c r="J114" s="185"/>
      <c r="K114" s="210"/>
      <c r="L114" s="1"/>
      <c r="M114" s="211"/>
      <c r="N114" s="210"/>
      <c r="O114" s="210"/>
      <c r="P114" s="210"/>
      <c r="Q114" s="10"/>
      <c r="R114" s="10"/>
      <c r="S114" s="212"/>
      <c r="T114" s="12"/>
      <c r="U114" s="210"/>
      <c r="V114" s="3"/>
      <c r="Y114" s="1"/>
      <c r="AA114" s="210"/>
      <c r="AB114" s="210"/>
      <c r="AC114" s="210"/>
      <c r="AD114" s="211"/>
      <c r="AE114" s="210"/>
      <c r="AF114" s="210"/>
      <c r="AG114" s="1"/>
      <c r="AH114" s="1"/>
      <c r="AI114" s="1"/>
      <c r="AJ114" s="1"/>
      <c r="AK114" s="10"/>
      <c r="AL114" s="10"/>
      <c r="AM114" s="212"/>
      <c r="AN114" s="12"/>
      <c r="AO114" s="210"/>
    </row>
    <row r="115" spans="1:41" s="2" customFormat="1" x14ac:dyDescent="0.2">
      <c r="A115" s="1"/>
      <c r="B115" s="1"/>
      <c r="G115" s="210"/>
      <c r="H115" s="210"/>
      <c r="I115" s="210"/>
      <c r="J115" s="185"/>
      <c r="K115" s="210"/>
      <c r="L115" s="1"/>
      <c r="M115" s="211"/>
      <c r="N115" s="210"/>
      <c r="O115" s="210"/>
      <c r="P115" s="210"/>
      <c r="Q115" s="10"/>
      <c r="R115" s="10"/>
      <c r="S115" s="212"/>
      <c r="T115" s="12"/>
      <c r="U115" s="210"/>
      <c r="V115" s="3"/>
      <c r="Y115" s="1"/>
      <c r="AA115" s="210"/>
      <c r="AB115" s="210"/>
      <c r="AC115" s="210"/>
      <c r="AD115" s="211"/>
      <c r="AE115" s="210"/>
      <c r="AF115" s="210"/>
      <c r="AG115" s="1"/>
      <c r="AH115" s="1"/>
      <c r="AI115" s="1"/>
      <c r="AJ115" s="1"/>
      <c r="AK115" s="10"/>
      <c r="AL115" s="10"/>
      <c r="AM115" s="212"/>
      <c r="AN115" s="12"/>
      <c r="AO115" s="210"/>
    </row>
    <row r="116" spans="1:41" s="2" customFormat="1" x14ac:dyDescent="0.2">
      <c r="A116" s="1"/>
      <c r="B116" s="1"/>
      <c r="G116" s="210"/>
      <c r="H116" s="210"/>
      <c r="I116" s="210"/>
      <c r="J116" s="185"/>
      <c r="K116" s="210"/>
      <c r="L116" s="1"/>
      <c r="M116" s="211"/>
      <c r="N116" s="210"/>
      <c r="O116" s="210"/>
      <c r="P116" s="210"/>
      <c r="Q116" s="10"/>
      <c r="R116" s="10"/>
      <c r="S116" s="212"/>
      <c r="T116" s="12"/>
      <c r="U116" s="210"/>
      <c r="V116" s="3"/>
      <c r="Y116" s="1"/>
      <c r="AA116" s="210"/>
      <c r="AB116" s="210"/>
      <c r="AC116" s="210"/>
      <c r="AD116" s="211"/>
      <c r="AE116" s="210"/>
      <c r="AF116" s="210"/>
      <c r="AG116" s="1"/>
      <c r="AH116" s="1"/>
      <c r="AI116" s="1"/>
      <c r="AJ116" s="1"/>
      <c r="AK116" s="10"/>
      <c r="AL116" s="10"/>
      <c r="AM116" s="212"/>
      <c r="AN116" s="12"/>
      <c r="AO116" s="210"/>
    </row>
    <row r="119" spans="1:41" ht="19.5" x14ac:dyDescent="0.15">
      <c r="A119" s="1" ph="1"/>
    </row>
    <row r="122" spans="1:41" ht="19.5" x14ac:dyDescent="0.15">
      <c r="A122" s="1" ph="1"/>
    </row>
    <row r="123" spans="1:41" ht="19.5" x14ac:dyDescent="0.15">
      <c r="A123" s="1" ph="1"/>
    </row>
  </sheetData>
  <mergeCells count="11">
    <mergeCell ref="D1:AO1"/>
    <mergeCell ref="D2:AO2"/>
    <mergeCell ref="J3:L3"/>
    <mergeCell ref="M3:O3"/>
    <mergeCell ref="AD3:AF3"/>
    <mergeCell ref="AG3:AI3"/>
    <mergeCell ref="X57:Z57"/>
    <mergeCell ref="D59:AO59"/>
    <mergeCell ref="D60:AO60"/>
    <mergeCell ref="D61:AO61"/>
    <mergeCell ref="D62:AO62"/>
  </mergeCells>
  <phoneticPr fontId="3"/>
  <pageMargins left="0.19685039370078741" right="0" top="0.32" bottom="0" header="0.31496062992125984" footer="0.15748031496062992"/>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代議員数0106訂正後</vt:lpstr>
      <vt:lpstr>代議員数0106訂正後!Print_Area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2025-01-06T04:53:14Z</cp:lastPrinted>
  <dcterms:created xsi:type="dcterms:W3CDTF">2024-01-16T08:28:59Z</dcterms:created>
  <dcterms:modified xsi:type="dcterms:W3CDTF">2025-01-06T04:54:53Z</dcterms:modified>
</cp:coreProperties>
</file>