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soki\Dropbox\18-19Ｇ発\"/>
    </mc:Choice>
  </mc:AlternateContent>
  <bookViews>
    <workbookView xWindow="0" yWindow="0" windowWidth="25200" windowHeight="12000" activeTab="1"/>
  </bookViews>
  <sheets>
    <sheet name="Worksheet" sheetId="1" r:id="rId1"/>
    <sheet name="74%" sheetId="2" r:id="rId2"/>
  </sheets>
  <definedNames>
    <definedName name="_xlnm.Print_Area" localSheetId="1">'74%'!$A$1:$R$91</definedName>
    <definedName name="_xlnm.Print_Area" localSheetId="0">Worksheet!$A$1:$R$91</definedName>
  </definedNames>
  <calcPr calcId="152511"/>
</workbook>
</file>

<file path=xl/calcChain.xml><?xml version="1.0" encoding="utf-8"?>
<calcChain xmlns="http://schemas.openxmlformats.org/spreadsheetml/2006/main">
  <c r="Q90" i="2" l="1"/>
  <c r="Q89" i="2"/>
  <c r="R88" i="2"/>
  <c r="Q88" i="2"/>
  <c r="H88" i="2"/>
  <c r="Q87" i="2"/>
  <c r="I87" i="2"/>
  <c r="I88" i="2" s="1"/>
  <c r="H87" i="2"/>
  <c r="Q86" i="2"/>
  <c r="H86" i="2"/>
  <c r="Q85" i="2"/>
  <c r="H85" i="2"/>
  <c r="Q84" i="2"/>
  <c r="H84" i="2"/>
  <c r="R83" i="2"/>
  <c r="R89" i="2" s="1"/>
  <c r="Q83" i="2"/>
  <c r="H83" i="2"/>
  <c r="Q82" i="2"/>
  <c r="H82" i="2"/>
  <c r="Q81" i="2"/>
  <c r="I81" i="2"/>
  <c r="H81" i="2"/>
  <c r="Q80" i="2"/>
  <c r="H80" i="2"/>
  <c r="Q79" i="2"/>
  <c r="H79" i="2"/>
  <c r="Q78" i="2"/>
  <c r="H78" i="2"/>
  <c r="R77" i="2"/>
  <c r="Q77" i="2"/>
  <c r="H77" i="2"/>
  <c r="Q76" i="2"/>
  <c r="H76" i="2"/>
  <c r="Q75" i="2"/>
  <c r="H75" i="2"/>
  <c r="Q74" i="2"/>
  <c r="H74" i="2"/>
  <c r="Q73" i="2"/>
  <c r="H73" i="2"/>
  <c r="R72" i="2"/>
  <c r="R78" i="2" s="1"/>
  <c r="Q72" i="2"/>
  <c r="I72" i="2"/>
  <c r="I73" i="2" s="1"/>
  <c r="H72" i="2"/>
  <c r="Q71" i="2"/>
  <c r="H71" i="2"/>
  <c r="Q70" i="2"/>
  <c r="H70" i="2"/>
  <c r="Q69" i="2"/>
  <c r="H69" i="2"/>
  <c r="Q68" i="2"/>
  <c r="H68" i="2"/>
  <c r="R67" i="2"/>
  <c r="Q67" i="2"/>
  <c r="H67" i="2"/>
  <c r="Q66" i="2"/>
  <c r="I66" i="2"/>
  <c r="H66" i="2"/>
  <c r="Q65" i="2"/>
  <c r="H65" i="2"/>
  <c r="Q64" i="2"/>
  <c r="H64" i="2"/>
  <c r="Q63" i="2"/>
  <c r="H63" i="2"/>
  <c r="Q62" i="2"/>
  <c r="H62" i="2"/>
  <c r="R61" i="2"/>
  <c r="R68" i="2" s="1"/>
  <c r="Q61" i="2"/>
  <c r="H61" i="2"/>
  <c r="Q60" i="2"/>
  <c r="H60" i="2"/>
  <c r="Q59" i="2"/>
  <c r="H59" i="2"/>
  <c r="Q58" i="2"/>
  <c r="H58" i="2"/>
  <c r="Q57" i="2"/>
  <c r="I57" i="2"/>
  <c r="H57" i="2"/>
  <c r="Q56" i="2"/>
  <c r="H56" i="2"/>
  <c r="R55" i="2"/>
  <c r="Q55" i="2"/>
  <c r="H55" i="2"/>
  <c r="Q54" i="2"/>
  <c r="H54" i="2"/>
  <c r="Q53" i="2"/>
  <c r="H53" i="2"/>
  <c r="Q52" i="2"/>
  <c r="I52" i="2"/>
  <c r="I58" i="2" s="1"/>
  <c r="H52" i="2"/>
  <c r="Q51" i="2"/>
  <c r="H51" i="2"/>
  <c r="Q50" i="2"/>
  <c r="H50" i="2"/>
  <c r="Q49" i="2"/>
  <c r="H49" i="2"/>
  <c r="R48" i="2"/>
  <c r="Q48" i="2"/>
  <c r="H48" i="2"/>
  <c r="Q47" i="2"/>
  <c r="H47" i="2"/>
  <c r="Q46" i="2"/>
  <c r="H46" i="2"/>
  <c r="Q45" i="2"/>
  <c r="I45" i="2"/>
  <c r="H45" i="2"/>
  <c r="Q44" i="2"/>
  <c r="H44" i="2"/>
  <c r="Q43" i="2"/>
  <c r="H43" i="2"/>
  <c r="Q42" i="2"/>
  <c r="H42" i="2"/>
  <c r="R41" i="2"/>
  <c r="R56" i="2" s="1"/>
  <c r="Q41" i="2"/>
  <c r="H41" i="2"/>
  <c r="Q40" i="2"/>
  <c r="H40" i="2"/>
  <c r="Q39" i="2"/>
  <c r="H39" i="2"/>
  <c r="Q38" i="2"/>
  <c r="H38" i="2"/>
  <c r="Q37" i="2"/>
  <c r="I37" i="2"/>
  <c r="I46" i="2" s="1"/>
  <c r="H37" i="2"/>
  <c r="Q36" i="2"/>
  <c r="Q35" i="2"/>
  <c r="H35" i="2"/>
  <c r="Q34" i="2"/>
  <c r="H34" i="2"/>
  <c r="R33" i="2"/>
  <c r="Q33" i="2"/>
  <c r="H33" i="2"/>
  <c r="Q32" i="2"/>
  <c r="H32" i="2"/>
  <c r="Q31" i="2"/>
  <c r="H31" i="2"/>
  <c r="Q30" i="2"/>
  <c r="I30" i="2"/>
  <c r="I31" i="2" s="1"/>
  <c r="H30" i="2"/>
  <c r="Q29" i="2"/>
  <c r="H29" i="2"/>
  <c r="Q28" i="2"/>
  <c r="H28" i="2"/>
  <c r="R27" i="2"/>
  <c r="Q27" i="2"/>
  <c r="H27" i="2"/>
  <c r="Q26" i="2"/>
  <c r="H26" i="2"/>
  <c r="Q25" i="2"/>
  <c r="H25" i="2"/>
  <c r="Q24" i="2"/>
  <c r="I24" i="2"/>
  <c r="H24" i="2"/>
  <c r="Q23" i="2"/>
  <c r="H23" i="2"/>
  <c r="R22" i="2"/>
  <c r="R34" i="2" s="1"/>
  <c r="Q22" i="2"/>
  <c r="H22" i="2"/>
  <c r="Q21" i="2"/>
  <c r="H21" i="2"/>
  <c r="Q20" i="2"/>
  <c r="H20" i="2"/>
  <c r="Q19" i="2"/>
  <c r="H19" i="2"/>
  <c r="Q18" i="2"/>
  <c r="H18" i="2"/>
  <c r="Q17" i="2"/>
  <c r="H17" i="2"/>
  <c r="Q16" i="2"/>
  <c r="I16" i="2"/>
  <c r="I17" i="2" s="1"/>
  <c r="H16" i="2"/>
  <c r="Q15" i="2"/>
  <c r="H15" i="2"/>
  <c r="R14" i="2"/>
  <c r="Q14" i="2"/>
  <c r="H14" i="2"/>
  <c r="R13" i="2"/>
  <c r="Q13" i="2"/>
  <c r="H13" i="2"/>
  <c r="Q12" i="2"/>
  <c r="H12" i="2"/>
  <c r="Q11" i="2"/>
  <c r="H11" i="2"/>
  <c r="Q10" i="2"/>
  <c r="I10" i="2"/>
  <c r="H10" i="2"/>
  <c r="Q9" i="2"/>
  <c r="H9" i="2"/>
  <c r="R8" i="2"/>
  <c r="Q8" i="2"/>
  <c r="H8" i="2"/>
  <c r="Q7" i="2"/>
  <c r="H7" i="2"/>
  <c r="Q6" i="2"/>
  <c r="H6" i="2"/>
  <c r="Q5" i="2"/>
  <c r="H5" i="2"/>
  <c r="Q4" i="2"/>
  <c r="H4" i="2"/>
  <c r="R90" i="2" l="1"/>
  <c r="R88" i="1" l="1"/>
  <c r="R83" i="1"/>
  <c r="R77" i="1"/>
  <c r="R72" i="1"/>
  <c r="R67" i="1"/>
  <c r="R61" i="1"/>
  <c r="R55" i="1"/>
  <c r="R48" i="1"/>
  <c r="R41" i="1"/>
  <c r="R33" i="1"/>
  <c r="R27" i="1"/>
  <c r="R22" i="1"/>
  <c r="R13" i="1"/>
  <c r="R8" i="1"/>
  <c r="I87" i="1"/>
  <c r="I81" i="1"/>
  <c r="I72" i="1"/>
  <c r="I66" i="1"/>
  <c r="I73" i="1" s="1"/>
  <c r="I57" i="1"/>
  <c r="I52" i="1"/>
  <c r="I45" i="1"/>
  <c r="I37" i="1"/>
  <c r="I30" i="1"/>
  <c r="I24" i="1"/>
  <c r="I16" i="1"/>
  <c r="I10"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H4" i="1"/>
  <c r="R78" i="1" l="1"/>
  <c r="I17" i="1"/>
  <c r="R90" i="1" s="1"/>
  <c r="I31" i="1"/>
  <c r="I58" i="1"/>
  <c r="I88" i="1"/>
  <c r="R14" i="1"/>
  <c r="R68" i="1"/>
  <c r="R89" i="1"/>
  <c r="R56" i="1"/>
  <c r="R34" i="1"/>
  <c r="I46" i="1"/>
</calcChain>
</file>

<file path=xl/sharedStrings.xml><?xml version="1.0" encoding="utf-8"?>
<sst xmlns="http://schemas.openxmlformats.org/spreadsheetml/2006/main" count="404" uniqueCount="156">
  <si>
    <t>退会</t>
  </si>
  <si>
    <t>R</t>
  </si>
  <si>
    <t>Z</t>
  </si>
  <si>
    <t>クラブ名</t>
  </si>
  <si>
    <t>転出</t>
  </si>
  <si>
    <t>死亡</t>
  </si>
  <si>
    <t>市川</t>
  </si>
  <si>
    <t>市川東</t>
  </si>
  <si>
    <t>R合計</t>
  </si>
  <si>
    <t>松戸</t>
  </si>
  <si>
    <t>松戸中央</t>
  </si>
  <si>
    <t>松戸ユーカリ</t>
  </si>
  <si>
    <t>松戸南</t>
  </si>
  <si>
    <t>松戸グリーン</t>
  </si>
  <si>
    <t>松戸みどり</t>
  </si>
  <si>
    <t>流山</t>
  </si>
  <si>
    <t>松戸東</t>
  </si>
  <si>
    <t>野田</t>
  </si>
  <si>
    <t>関宿</t>
  </si>
  <si>
    <t>東葛飾サポート</t>
  </si>
  <si>
    <t>柏</t>
  </si>
  <si>
    <t>我孫子</t>
  </si>
  <si>
    <t>印西</t>
  </si>
  <si>
    <t>柏さくら</t>
  </si>
  <si>
    <t>柏中央</t>
  </si>
  <si>
    <t>柏沼南</t>
  </si>
  <si>
    <t>柏グリーン</t>
  </si>
  <si>
    <t>柏オーク</t>
  </si>
  <si>
    <t>柏なの花</t>
  </si>
  <si>
    <t>船橋</t>
  </si>
  <si>
    <t>船橋中央</t>
  </si>
  <si>
    <t>船橋グリーン</t>
  </si>
  <si>
    <t>船橋翼</t>
  </si>
  <si>
    <t>船橋東</t>
  </si>
  <si>
    <t>船橋京葉</t>
  </si>
  <si>
    <t>船橋さざんか</t>
  </si>
  <si>
    <t>鎌ケ谷</t>
  </si>
  <si>
    <t>船橋北</t>
  </si>
  <si>
    <t>鎌ケ谷飛翔</t>
  </si>
  <si>
    <t>白井あすなろ</t>
  </si>
  <si>
    <t>習志野</t>
  </si>
  <si>
    <t>八千代</t>
  </si>
  <si>
    <t>習志野中央</t>
  </si>
  <si>
    <t>千葉</t>
  </si>
  <si>
    <t>千葉中央</t>
  </si>
  <si>
    <t>千葉幕張メッセ</t>
  </si>
  <si>
    <t>千葉グリーン</t>
  </si>
  <si>
    <t>千葉ネオ</t>
  </si>
  <si>
    <t>千葉エコー</t>
  </si>
  <si>
    <t>千葉京葉</t>
  </si>
  <si>
    <t>千葉若潮</t>
  </si>
  <si>
    <t>千葉ポート</t>
  </si>
  <si>
    <t>千葉ゆうきの</t>
  </si>
  <si>
    <t>市原</t>
  </si>
  <si>
    <t>市原コスモス</t>
  </si>
  <si>
    <t>市原グリーン</t>
  </si>
  <si>
    <t>市原かずさ</t>
  </si>
  <si>
    <t>市原南</t>
  </si>
  <si>
    <t>市原東</t>
  </si>
  <si>
    <t>成田</t>
  </si>
  <si>
    <t>酒々井</t>
  </si>
  <si>
    <t>成田グリーン</t>
  </si>
  <si>
    <t>成田平成</t>
  </si>
  <si>
    <t>富里</t>
  </si>
  <si>
    <t>栄町</t>
  </si>
  <si>
    <t>成田エアポート</t>
  </si>
  <si>
    <t>佐倉</t>
  </si>
  <si>
    <t>八街</t>
  </si>
  <si>
    <t>佐倉中央</t>
  </si>
  <si>
    <t>佐倉むらさき</t>
  </si>
  <si>
    <t>四街道</t>
  </si>
  <si>
    <t>四街道中央</t>
  </si>
  <si>
    <t>四街道ユーアイ</t>
  </si>
  <si>
    <t>銚子</t>
  </si>
  <si>
    <t>佐原</t>
  </si>
  <si>
    <t>東庄</t>
  </si>
  <si>
    <t>神崎</t>
  </si>
  <si>
    <t>銚子中央</t>
  </si>
  <si>
    <t>小見川</t>
  </si>
  <si>
    <t>栗源</t>
  </si>
  <si>
    <t>光</t>
  </si>
  <si>
    <t>旭</t>
  </si>
  <si>
    <t>飯岡</t>
  </si>
  <si>
    <t>干潟</t>
  </si>
  <si>
    <t>木更津</t>
  </si>
  <si>
    <t>木更津中央</t>
  </si>
  <si>
    <t>袖ケ浦</t>
  </si>
  <si>
    <t>木更津金鈴</t>
  </si>
  <si>
    <t>富津</t>
  </si>
  <si>
    <t>上総</t>
  </si>
  <si>
    <t>君津</t>
  </si>
  <si>
    <t>君津中央</t>
  </si>
  <si>
    <t>君津プラチナ</t>
  </si>
  <si>
    <t>館山</t>
  </si>
  <si>
    <t>館山中央</t>
  </si>
  <si>
    <t>南房総</t>
  </si>
  <si>
    <t>鴨川</t>
  </si>
  <si>
    <t>房総勝浦</t>
  </si>
  <si>
    <t>白子</t>
  </si>
  <si>
    <t>茂原中央</t>
  </si>
  <si>
    <t>東金</t>
  </si>
  <si>
    <t>大網白里</t>
  </si>
  <si>
    <t>3,391</t>
  </si>
  <si>
    <t>-</t>
    <phoneticPr fontId="2"/>
  </si>
  <si>
    <t>-</t>
    <phoneticPr fontId="2"/>
  </si>
  <si>
    <t>(柏レインボー)</t>
    <phoneticPr fontId="2"/>
  </si>
  <si>
    <t>(茂原)</t>
    <phoneticPr fontId="2"/>
  </si>
  <si>
    <t>(船橋アートマン)</t>
    <phoneticPr fontId="2"/>
  </si>
  <si>
    <t>3/1在籍数</t>
    <rPh sb="3" eb="5">
      <t>ザイセキ</t>
    </rPh>
    <rPh sb="5" eb="6">
      <t>スウ</t>
    </rPh>
    <phoneticPr fontId="2"/>
  </si>
  <si>
    <t>市川北</t>
    <phoneticPr fontId="2"/>
  </si>
  <si>
    <t>市川南</t>
    <phoneticPr fontId="2"/>
  </si>
  <si>
    <t>市川パインツリー</t>
    <phoneticPr fontId="2"/>
  </si>
  <si>
    <t>Z小計</t>
    <phoneticPr fontId="2"/>
  </si>
  <si>
    <t>Z小計</t>
    <phoneticPr fontId="2"/>
  </si>
  <si>
    <t>浦安</t>
    <phoneticPr fontId="2"/>
  </si>
  <si>
    <t>市原さくら</t>
    <phoneticPr fontId="2"/>
  </si>
  <si>
    <t>行徳</t>
    <phoneticPr fontId="2"/>
  </si>
  <si>
    <t>市原国府</t>
    <phoneticPr fontId="2"/>
  </si>
  <si>
    <t>浦安シーサイド</t>
    <phoneticPr fontId="2"/>
  </si>
  <si>
    <t>浦安中央</t>
    <phoneticPr fontId="2"/>
  </si>
  <si>
    <t>行徳リバーサイド</t>
    <phoneticPr fontId="2"/>
  </si>
  <si>
    <t>四街道順天</t>
    <phoneticPr fontId="2"/>
  </si>
  <si>
    <t>神津島</t>
    <phoneticPr fontId="2"/>
  </si>
  <si>
    <t>八日市場</t>
    <phoneticPr fontId="2"/>
  </si>
  <si>
    <t>柏創生</t>
    <phoneticPr fontId="2"/>
  </si>
  <si>
    <t>総武中央</t>
    <phoneticPr fontId="2"/>
  </si>
  <si>
    <t>柏悠遊</t>
    <phoneticPr fontId="2"/>
  </si>
  <si>
    <t>多古</t>
    <phoneticPr fontId="2"/>
  </si>
  <si>
    <t>大栄</t>
    <phoneticPr fontId="2"/>
  </si>
  <si>
    <t>千葉レスキュー</t>
    <phoneticPr fontId="2"/>
  </si>
  <si>
    <t>山田町</t>
    <phoneticPr fontId="2"/>
  </si>
  <si>
    <t>海上</t>
    <phoneticPr fontId="2"/>
  </si>
  <si>
    <t>銚子ウエストポート</t>
    <phoneticPr fontId="2"/>
  </si>
  <si>
    <t>船橋シニア</t>
    <phoneticPr fontId="2"/>
  </si>
  <si>
    <t>白井</t>
    <phoneticPr fontId="2"/>
  </si>
  <si>
    <t>白井シニア</t>
    <phoneticPr fontId="2"/>
  </si>
  <si>
    <t>八千代東</t>
    <phoneticPr fontId="2"/>
  </si>
  <si>
    <t>八千代中央</t>
    <phoneticPr fontId="2"/>
  </si>
  <si>
    <t>夷隅</t>
    <phoneticPr fontId="2"/>
  </si>
  <si>
    <t>鴨川雛</t>
    <phoneticPr fontId="2"/>
  </si>
  <si>
    <t>千葉花見川</t>
    <phoneticPr fontId="11"/>
  </si>
  <si>
    <t>千葉東</t>
    <phoneticPr fontId="11"/>
  </si>
  <si>
    <t>上総一宮</t>
    <phoneticPr fontId="2"/>
  </si>
  <si>
    <t>九十九里</t>
    <phoneticPr fontId="2"/>
  </si>
  <si>
    <t>山武</t>
    <phoneticPr fontId="2"/>
  </si>
  <si>
    <t>R合計</t>
    <phoneticPr fontId="2"/>
  </si>
  <si>
    <t>地区合計</t>
    <phoneticPr fontId="2"/>
  </si>
  <si>
    <t>3月～11月動静</t>
    <rPh sb="1" eb="2">
      <t>ガツ</t>
    </rPh>
    <rPh sb="5" eb="6">
      <t>ガツ</t>
    </rPh>
    <rPh sb="6" eb="8">
      <t>ドウセイ</t>
    </rPh>
    <phoneticPr fontId="7"/>
  </si>
  <si>
    <t>②「クラブ代議員数」には元国際理事、前･元・現地区ガバナーは含まれません。</t>
  </si>
  <si>
    <t>代議員算出会員数</t>
    <rPh sb="0" eb="1">
      <t>ダイ</t>
    </rPh>
    <rPh sb="3" eb="5">
      <t>サンシュツ</t>
    </rPh>
    <rPh sb="5" eb="8">
      <t>カイインスウ</t>
    </rPh>
    <phoneticPr fontId="7"/>
  </si>
  <si>
    <t>代議員数</t>
    <rPh sb="0" eb="1">
      <t>ダイ</t>
    </rPh>
    <rPh sb="1" eb="4">
      <t>ギインスウ</t>
    </rPh>
    <phoneticPr fontId="7"/>
  </si>
  <si>
    <r>
      <t>第65回年次大会　クラブ代議員数一覧表</t>
    </r>
    <r>
      <rPr>
        <sz val="14"/>
        <color indexed="8"/>
        <rFont val="ＭＳ Ｐゴシック"/>
        <family val="3"/>
        <charset val="128"/>
        <scheme val="minor"/>
      </rPr>
      <t>　　　　※代議員算出会員数　2018年3月1日在籍数から3月～11月の「退会」「死亡」を除いた会員数</t>
    </r>
    <rPh sb="0" eb="1">
      <t>ダイ</t>
    </rPh>
    <rPh sb="3" eb="4">
      <t>カイ</t>
    </rPh>
    <rPh sb="4" eb="6">
      <t>ネンジ</t>
    </rPh>
    <rPh sb="6" eb="8">
      <t>タイカイ</t>
    </rPh>
    <rPh sb="12" eb="13">
      <t>ダイ</t>
    </rPh>
    <rPh sb="13" eb="16">
      <t>ギインスウ</t>
    </rPh>
    <rPh sb="16" eb="18">
      <t>イチラン</t>
    </rPh>
    <rPh sb="18" eb="19">
      <t>ヒョウ</t>
    </rPh>
    <phoneticPr fontId="2"/>
  </si>
  <si>
    <t>市川ﾌﾛﾝﾃｨｱﾛｰｽﾞｼﾆｱ</t>
    <rPh sb="0" eb="15">
      <t>ローズ</t>
    </rPh>
    <phoneticPr fontId="2"/>
  </si>
  <si>
    <t>①「代議員算出会員数」には「家族会員数」を含んでいます。</t>
    <rPh sb="2" eb="5">
      <t>ダイギイン</t>
    </rPh>
    <rPh sb="5" eb="7">
      <t>サンシュツ</t>
    </rPh>
    <rPh sb="7" eb="10">
      <t>カイインスウ</t>
    </rPh>
    <rPh sb="14" eb="16">
      <t>カゾク</t>
    </rPh>
    <rPh sb="16" eb="18">
      <t>カイイン</t>
    </rPh>
    <rPh sb="18" eb="19">
      <t>スウ</t>
    </rPh>
    <rPh sb="21" eb="22">
      <t>フク</t>
    </rPh>
    <phoneticPr fontId="2"/>
  </si>
  <si>
    <t xml:space="preserve">③キャビネット構成員は代議員として優先的に登録をお願いいたします。 </t>
    <phoneticPr fontId="2"/>
  </si>
  <si>
    <r>
      <t>第65回年次大会　クラブ代議員数一覧表</t>
    </r>
    <r>
      <rPr>
        <sz val="11"/>
        <color indexed="8"/>
        <rFont val="ＭＳ Ｐゴシック"/>
        <family val="3"/>
        <charset val="128"/>
        <scheme val="minor"/>
      </rPr>
      <t>　　　　※代議員算出会員数　2018年3月1日在籍数から3月～11月の「退会」「死亡」を除いた会員数</t>
    </r>
    <rPh sb="0" eb="1">
      <t>ダイ</t>
    </rPh>
    <rPh sb="3" eb="4">
      <t>カイ</t>
    </rPh>
    <rPh sb="4" eb="6">
      <t>ネンジ</t>
    </rPh>
    <rPh sb="6" eb="8">
      <t>タイカイ</t>
    </rPh>
    <rPh sb="12" eb="13">
      <t>ダイ</t>
    </rPh>
    <rPh sb="13" eb="16">
      <t>ギインスウ</t>
    </rPh>
    <rPh sb="16" eb="18">
      <t>イチラン</t>
    </rPh>
    <rPh sb="18" eb="19">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</si>
</sst>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27">
    <font>
      <sz val="11"/>
      <color indexed="8"/>
      <name val="Calibri"/>
    </font>
    <font>
      <sz val="11"/>
      <color theme="1"/>
      <name val="ＭＳ Ｐゴシック"/>
      <family val="2"/>
      <charset val="128"/>
      <scheme val="minor"/>
    </font>
    <font>
      <sz val="6"/>
      <name val="ＭＳ Ｐゴシック"/>
      <family val="3"/>
      <charset val="128"/>
    </font>
    <font>
      <b/>
      <sz val="14"/>
      <color indexed="8"/>
      <name val="ＭＳ Ｐゴシック"/>
      <family val="3"/>
      <charset val="128"/>
      <scheme val="minor"/>
    </font>
    <font>
      <sz val="6"/>
      <color indexed="8"/>
      <name val="Calibri"/>
      <family val="2"/>
    </font>
    <font>
      <sz val="14"/>
      <color indexed="8"/>
      <name val="ＭＳ Ｐゴシック"/>
      <family val="3"/>
      <charset val="128"/>
      <scheme val="minor"/>
    </font>
    <font>
      <sz val="12"/>
      <color indexed="8"/>
      <name val="ＭＳ Ｐゴシック"/>
      <family val="3"/>
      <charset val="128"/>
      <scheme val="minor"/>
    </font>
    <font>
      <sz val="10"/>
      <color indexed="8"/>
      <name val="MS PGothic"/>
      <family val="3"/>
      <charset val="128"/>
    </font>
    <font>
      <sz val="14"/>
      <name val="ＭＳ Ｐゴシック"/>
      <family val="3"/>
      <charset val="128"/>
      <scheme val="minor"/>
    </font>
    <font>
      <sz val="12"/>
      <name val="ＭＳ Ｐゴシック"/>
      <family val="3"/>
      <charset val="128"/>
      <scheme val="minor"/>
    </font>
    <font>
      <b/>
      <sz val="14"/>
      <name val="ＭＳ Ｐゴシック"/>
      <family val="3"/>
      <charset val="128"/>
      <scheme val="minor"/>
    </font>
    <font>
      <sz val="11"/>
      <name val="ＭＳ Ｐゴシック"/>
      <family val="3"/>
      <charset val="128"/>
    </font>
    <font>
      <sz val="12"/>
      <color indexed="8"/>
      <name val="ＭＳ Ｐゴシック"/>
      <family val="3"/>
      <charset val="128"/>
    </font>
    <font>
      <sz val="14"/>
      <color indexed="8"/>
      <name val="Calibri"/>
      <family val="2"/>
    </font>
    <font>
      <sz val="12"/>
      <color indexed="8"/>
      <name val="Calibri"/>
      <family val="2"/>
    </font>
    <font>
      <b/>
      <sz val="14"/>
      <color indexed="8"/>
      <name val="Calibri"/>
      <family val="2"/>
    </font>
    <font>
      <b/>
      <sz val="10"/>
      <color indexed="8"/>
      <name val="ＭＳ Ｐゴシック"/>
      <family val="3"/>
      <charset val="128"/>
      <scheme val="minor"/>
    </font>
    <font>
      <sz val="10"/>
      <color indexed="8"/>
      <name val="ＭＳ Ｐゴシック"/>
      <family val="3"/>
      <charset val="128"/>
      <scheme val="minor"/>
    </font>
    <font>
      <sz val="10"/>
      <name val="ＭＳ Ｐゴシック"/>
      <family val="3"/>
      <charset val="128"/>
      <scheme val="minor"/>
    </font>
    <font>
      <b/>
      <sz val="10"/>
      <name val="ＭＳ Ｐゴシック"/>
      <family val="3"/>
      <charset val="128"/>
      <scheme val="minor"/>
    </font>
    <font>
      <sz val="10"/>
      <color indexed="8"/>
      <name val="ＭＳ Ｐゴシック"/>
      <family val="3"/>
      <charset val="128"/>
    </font>
    <font>
      <sz val="10"/>
      <color indexed="8"/>
      <name val="Calibri"/>
      <family val="2"/>
    </font>
    <font>
      <b/>
      <sz val="10"/>
      <color indexed="8"/>
      <name val="Calibri"/>
      <family val="2"/>
    </font>
    <font>
      <sz val="9"/>
      <name val="ＭＳ Ｐゴシック"/>
      <family val="3"/>
      <charset val="128"/>
      <scheme val="minor"/>
    </font>
    <font>
      <b/>
      <sz val="9"/>
      <name val="ＭＳ Ｐゴシック"/>
      <family val="3"/>
      <charset val="128"/>
      <scheme val="minor"/>
    </font>
    <font>
      <b/>
      <sz val="11"/>
      <color indexed="8"/>
      <name val="ＭＳ Ｐゴシック"/>
      <family val="3"/>
      <charset val="128"/>
      <scheme val="minor"/>
    </font>
    <font>
      <sz val="11"/>
      <color indexed="8"/>
      <name val="ＭＳ Ｐゴシック"/>
      <family val="3"/>
      <charset val="128"/>
      <scheme val="minor"/>
    </font>
  </fonts>
  <fills count="8">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indexed="43"/>
        <bgColor indexed="9"/>
      </patternFill>
    </fill>
    <fill>
      <patternFill patternType="solid">
        <fgColor indexed="41"/>
        <bgColor indexed="8"/>
      </patternFill>
    </fill>
    <fill>
      <patternFill patternType="solid">
        <fgColor rgb="FFFFFF99"/>
        <bgColor indexed="64"/>
      </patternFill>
    </fill>
  </fills>
  <borders count="128">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3"/>
      </left>
      <right/>
      <top style="thin">
        <color indexed="64"/>
      </top>
      <bottom style="thin">
        <color indexed="64"/>
      </bottom>
      <diagonal/>
    </border>
    <border>
      <left style="thin">
        <color indexed="64"/>
      </left>
      <right style="hair">
        <color indexed="63"/>
      </right>
      <top style="thin">
        <color indexed="64"/>
      </top>
      <bottom style="thin">
        <color indexed="64"/>
      </bottom>
      <diagonal/>
    </border>
    <border>
      <left style="hair">
        <color indexed="63"/>
      </left>
      <right style="hair">
        <color indexed="63"/>
      </right>
      <top style="thin">
        <color indexed="64"/>
      </top>
      <bottom style="thin">
        <color indexed="64"/>
      </bottom>
      <diagonal/>
    </border>
    <border>
      <left style="hair">
        <color indexed="63"/>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8"/>
      </right>
      <top style="thin">
        <color indexed="64"/>
      </top>
      <bottom style="hair">
        <color indexed="8"/>
      </bottom>
      <diagonal/>
    </border>
    <border>
      <left style="hair">
        <color indexed="8"/>
      </left>
      <right/>
      <top style="thin">
        <color indexed="64"/>
      </top>
      <bottom style="hair">
        <color indexed="8"/>
      </bottom>
      <diagonal/>
    </border>
    <border>
      <left style="thin">
        <color indexed="64"/>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style="hair">
        <color indexed="64"/>
      </right>
      <top style="thin">
        <color indexed="64"/>
      </top>
      <bottom style="hair">
        <color indexed="8"/>
      </bottom>
      <diagonal/>
    </border>
    <border>
      <left style="hair">
        <color indexed="64"/>
      </left>
      <right style="hair">
        <color indexed="64"/>
      </right>
      <top style="thin">
        <color indexed="64"/>
      </top>
      <bottom style="hair">
        <color indexed="8"/>
      </bottom>
      <diagonal/>
    </border>
    <border>
      <left style="hair">
        <color indexed="64"/>
      </left>
      <right style="thin">
        <color indexed="64"/>
      </right>
      <top style="thin">
        <color indexed="64"/>
      </top>
      <bottom style="hair">
        <color indexed="8"/>
      </bottom>
      <diagonal/>
    </border>
    <border>
      <left style="medium">
        <color indexed="64"/>
      </left>
      <right style="thin">
        <color indexed="64"/>
      </right>
      <top style="thin">
        <color indexed="64"/>
      </top>
      <bottom style="hair">
        <color indexed="8"/>
      </bottom>
      <diagonal/>
    </border>
    <border>
      <left style="thin">
        <color indexed="64"/>
      </left>
      <right/>
      <top/>
      <bottom/>
      <diagonal/>
    </border>
    <border>
      <left style="hair">
        <color indexed="64"/>
      </left>
      <right style="hair">
        <color indexed="64"/>
      </right>
      <top/>
      <bottom/>
      <diagonal/>
    </border>
    <border>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right style="hair">
        <color indexed="8"/>
      </right>
      <top/>
      <bottom/>
      <diagonal/>
    </border>
    <border>
      <left style="thin">
        <color indexed="64"/>
      </left>
      <right style="hair">
        <color indexed="64"/>
      </right>
      <top style="hair">
        <color indexed="8"/>
      </top>
      <bottom style="hair">
        <color indexed="8"/>
      </bottom>
      <diagonal/>
    </border>
    <border>
      <left style="hair">
        <color indexed="64"/>
      </left>
      <right style="hair">
        <color indexed="64"/>
      </right>
      <top style="hair">
        <color indexed="8"/>
      </top>
      <bottom style="hair">
        <color indexed="8"/>
      </bottom>
      <diagonal/>
    </border>
    <border>
      <left style="hair">
        <color indexed="64"/>
      </left>
      <right style="thin">
        <color indexed="64"/>
      </right>
      <top style="hair">
        <color indexed="8"/>
      </top>
      <bottom style="hair">
        <color indexed="8"/>
      </bottom>
      <diagonal/>
    </border>
    <border>
      <left style="medium">
        <color indexed="64"/>
      </left>
      <right style="thin">
        <color indexed="64"/>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thin">
        <color indexed="64"/>
      </left>
      <right style="hair">
        <color indexed="64"/>
      </right>
      <top style="hair">
        <color indexed="8"/>
      </top>
      <bottom/>
      <diagonal/>
    </border>
    <border>
      <left style="hair">
        <color indexed="64"/>
      </left>
      <right style="hair">
        <color indexed="64"/>
      </right>
      <top style="hair">
        <color indexed="8"/>
      </top>
      <bottom/>
      <diagonal/>
    </border>
    <border>
      <left style="hair">
        <color indexed="64"/>
      </left>
      <right style="thin">
        <color indexed="64"/>
      </right>
      <top style="hair">
        <color indexed="8"/>
      </top>
      <bottom/>
      <diagonal/>
    </border>
    <border>
      <left style="medium">
        <color indexed="64"/>
      </left>
      <right style="thin">
        <color indexed="64"/>
      </right>
      <top style="hair">
        <color indexed="8"/>
      </top>
      <bottom/>
      <diagonal/>
    </border>
    <border>
      <left/>
      <right style="hair">
        <color indexed="8"/>
      </right>
      <top style="hair">
        <color indexed="8"/>
      </top>
      <bottom/>
      <diagonal/>
    </border>
    <border>
      <left style="thin">
        <color indexed="64"/>
      </left>
      <right style="hair">
        <color indexed="8"/>
      </right>
      <top style="hair">
        <color indexed="8"/>
      </top>
      <bottom/>
      <diagonal/>
    </border>
    <border>
      <left style="hair">
        <color indexed="8"/>
      </left>
      <right style="thin">
        <color indexed="64"/>
      </right>
      <top style="hair">
        <color indexed="8"/>
      </top>
      <bottom/>
      <diagonal/>
    </border>
    <border>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right style="hair">
        <color indexed="8"/>
      </right>
      <top style="hair">
        <color indexed="64"/>
      </top>
      <bottom style="thin">
        <color indexed="64"/>
      </bottom>
      <diagonal/>
    </border>
    <border>
      <left style="hair">
        <color indexed="8"/>
      </left>
      <right/>
      <top style="hair">
        <color indexed="64"/>
      </top>
      <bottom style="thin">
        <color indexed="64"/>
      </bottom>
      <diagonal/>
    </border>
    <border>
      <left style="thin">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8"/>
      </left>
      <right style="thin">
        <color indexed="64"/>
      </right>
      <top style="hair">
        <color indexed="64"/>
      </top>
      <bottom style="thin">
        <color indexed="64"/>
      </bottom>
      <diagonal/>
    </border>
    <border>
      <left/>
      <right style="hair">
        <color indexed="8"/>
      </right>
      <top/>
      <bottom style="hair">
        <color indexed="8"/>
      </bottom>
      <diagonal/>
    </border>
    <border>
      <left style="hair">
        <color indexed="8"/>
      </left>
      <right/>
      <top/>
      <bottom style="hair">
        <color indexed="8"/>
      </bottom>
      <diagonal/>
    </border>
    <border>
      <left style="thin">
        <color indexed="64"/>
      </left>
      <right style="hair">
        <color indexed="64"/>
      </right>
      <top/>
      <bottom style="hair">
        <color indexed="8"/>
      </bottom>
      <diagonal/>
    </border>
    <border>
      <left style="hair">
        <color indexed="64"/>
      </left>
      <right style="hair">
        <color indexed="64"/>
      </right>
      <top/>
      <bottom style="hair">
        <color indexed="8"/>
      </bottom>
      <diagonal/>
    </border>
    <border>
      <left style="hair">
        <color indexed="64"/>
      </left>
      <right style="thin">
        <color indexed="64"/>
      </right>
      <top/>
      <bottom style="hair">
        <color indexed="8"/>
      </bottom>
      <diagonal/>
    </border>
    <border>
      <left style="medium">
        <color indexed="64"/>
      </left>
      <right style="thin">
        <color indexed="64"/>
      </right>
      <top/>
      <bottom style="hair">
        <color indexed="8"/>
      </bottom>
      <diagonal/>
    </border>
    <border>
      <left style="hair">
        <color indexed="8"/>
      </left>
      <right/>
      <top style="thin">
        <color indexed="64"/>
      </top>
      <bottom style="thin">
        <color indexed="64"/>
      </bottom>
      <diagonal/>
    </border>
    <border>
      <left style="thin">
        <color indexed="64"/>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64"/>
      </left>
      <right style="hair">
        <color indexed="8"/>
      </right>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style="thin">
        <color indexed="64"/>
      </left>
      <right style="hair">
        <color indexed="8"/>
      </right>
      <top/>
      <bottom style="hair">
        <color indexed="8"/>
      </bottom>
      <diagonal/>
    </border>
    <border>
      <left style="hair">
        <color indexed="8"/>
      </left>
      <right style="thin">
        <color indexed="64"/>
      </right>
      <top/>
      <bottom style="hair">
        <color indexed="8"/>
      </bottom>
      <diagonal/>
    </border>
    <border>
      <left style="hair">
        <color indexed="64"/>
      </left>
      <right style="hair">
        <color indexed="8"/>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hair">
        <color indexed="8"/>
      </left>
      <right style="hair">
        <color indexed="8"/>
      </right>
      <top/>
      <bottom style="thin">
        <color indexed="64"/>
      </bottom>
      <diagonal/>
    </border>
    <border>
      <left style="hair">
        <color indexed="64"/>
      </left>
      <right style="hair">
        <color indexed="8"/>
      </right>
      <top style="thin">
        <color indexed="64"/>
      </top>
      <bottom/>
      <diagonal/>
    </border>
    <border>
      <left style="thin">
        <color indexed="64"/>
      </left>
      <right/>
      <top/>
      <bottom style="thin">
        <color indexed="64"/>
      </bottom>
      <diagonal/>
    </border>
    <border>
      <left style="hair">
        <color indexed="64"/>
      </left>
      <right style="hair">
        <color indexed="8"/>
      </right>
      <top/>
      <bottom/>
      <diagonal/>
    </border>
    <border>
      <left style="hair">
        <color indexed="8"/>
      </left>
      <right/>
      <top/>
      <bottom style="thin">
        <color indexed="64"/>
      </bottom>
      <diagonal/>
    </border>
    <border>
      <left style="thin">
        <color indexed="64"/>
      </left>
      <right style="hair">
        <color indexed="8"/>
      </right>
      <top/>
      <bottom style="thin">
        <color indexed="64"/>
      </bottom>
      <diagonal/>
    </border>
    <border>
      <left style="hair">
        <color indexed="8"/>
      </left>
      <right style="thin">
        <color indexed="64"/>
      </right>
      <top/>
      <bottom style="thin">
        <color indexed="64"/>
      </bottom>
      <diagonal/>
    </border>
    <border>
      <left style="hair">
        <color indexed="64"/>
      </left>
      <right style="hair">
        <color indexed="8"/>
      </right>
      <top/>
      <bottom style="thin">
        <color indexed="64"/>
      </bottom>
      <diagonal/>
    </border>
    <border>
      <left style="hair">
        <color indexed="8"/>
      </left>
      <right/>
      <top/>
      <bottom/>
      <diagonal/>
    </border>
    <border>
      <left style="hair">
        <color indexed="8"/>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8"/>
      </top>
      <bottom style="hair">
        <color indexed="64"/>
      </bottom>
      <diagonal/>
    </border>
    <border>
      <left style="hair">
        <color indexed="64"/>
      </left>
      <right/>
      <top style="hair">
        <color indexed="8"/>
      </top>
      <bottom style="hair">
        <color indexed="64"/>
      </bottom>
      <diagonal/>
    </border>
    <border>
      <left style="thin">
        <color indexed="64"/>
      </left>
      <right style="hair">
        <color indexed="64"/>
      </right>
      <top style="hair">
        <color indexed="8"/>
      </top>
      <bottom style="hair">
        <color indexed="64"/>
      </bottom>
      <diagonal/>
    </border>
    <border>
      <left style="hair">
        <color indexed="64"/>
      </left>
      <right style="thin">
        <color indexed="64"/>
      </right>
      <top style="hair">
        <color indexed="8"/>
      </top>
      <bottom style="hair">
        <color indexed="64"/>
      </bottom>
      <diagonal/>
    </border>
    <border>
      <left style="hair">
        <color indexed="8"/>
      </left>
      <right style="hair">
        <color indexed="8"/>
      </right>
      <top style="thin">
        <color indexed="64"/>
      </top>
      <bottom/>
      <diagonal/>
    </border>
    <border>
      <left style="thin">
        <color indexed="64"/>
      </left>
      <right style="hair">
        <color indexed="8"/>
      </right>
      <top style="thin">
        <color indexed="64"/>
      </top>
      <bottom/>
      <diagonal/>
    </border>
    <border>
      <left style="hair">
        <color indexed="8"/>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thin">
        <color indexed="64"/>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right style="thin">
        <color indexed="8"/>
      </right>
      <top/>
      <bottom/>
      <diagonal/>
    </border>
    <border>
      <left style="thin">
        <color indexed="8"/>
      </left>
      <right/>
      <top style="thin">
        <color indexed="64"/>
      </top>
      <bottom/>
      <diagonal/>
    </border>
    <border>
      <left style="hair">
        <color indexed="8"/>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8"/>
      </top>
      <bottom style="hair">
        <color indexed="64"/>
      </bottom>
      <diagonal/>
    </border>
    <border>
      <left style="medium">
        <color indexed="64"/>
      </left>
      <right style="thin">
        <color indexed="64"/>
      </right>
      <top style="hair">
        <color indexed="8"/>
      </top>
      <bottom style="thin">
        <color indexed="64"/>
      </bottom>
      <diagonal/>
    </border>
  </borders>
  <cellStyleXfs count="2">
    <xf numFmtId="0" fontId="0" fillId="0" borderId="0" applyFill="0" applyProtection="0"/>
    <xf numFmtId="38" fontId="1" fillId="0" borderId="0" applyFont="0" applyFill="0" applyBorder="0" applyAlignment="0" applyProtection="0">
      <alignment vertical="center"/>
    </xf>
  </cellStyleXfs>
  <cellXfs count="439">
    <xf numFmtId="0" fontId="0" fillId="0" borderId="0" xfId="0" applyFill="1" applyProtection="1"/>
    <xf numFmtId="0" fontId="4" fillId="0" borderId="0" xfId="0" applyFont="1" applyFill="1" applyAlignment="1" applyProtection="1"/>
    <xf numFmtId="0" fontId="5"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76" fontId="8" fillId="0" borderId="5" xfId="1" applyNumberFormat="1" applyFont="1" applyFill="1" applyBorder="1" applyAlignment="1">
      <alignment horizontal="center" vertical="center" wrapText="1"/>
    </xf>
    <xf numFmtId="176" fontId="8" fillId="0" borderId="6" xfId="1" applyNumberFormat="1" applyFont="1" applyFill="1" applyBorder="1" applyAlignment="1">
      <alignment horizontal="center" vertical="center" wrapText="1"/>
    </xf>
    <xf numFmtId="176" fontId="9" fillId="0" borderId="6" xfId="1" applyNumberFormat="1" applyFont="1" applyFill="1" applyBorder="1" applyAlignment="1">
      <alignment horizontal="center" vertical="center" wrapText="1"/>
    </xf>
    <xf numFmtId="176" fontId="8" fillId="0" borderId="7" xfId="1" applyNumberFormat="1" applyFont="1" applyBorder="1" applyAlignment="1">
      <alignment horizontal="center" vertical="center" wrapText="1"/>
    </xf>
    <xf numFmtId="176" fontId="8" fillId="0" borderId="8" xfId="1" applyNumberFormat="1" applyFont="1" applyBorder="1" applyAlignment="1">
      <alignment horizontal="center" vertical="center" wrapText="1"/>
    </xf>
    <xf numFmtId="176" fontId="8" fillId="2" borderId="9" xfId="1" applyNumberFormat="1" applyFont="1" applyFill="1" applyBorder="1" applyAlignment="1">
      <alignment horizontal="center" vertical="center" wrapText="1"/>
    </xf>
    <xf numFmtId="176" fontId="8" fillId="2" borderId="10" xfId="1" applyNumberFormat="1" applyFont="1" applyFill="1" applyBorder="1" applyAlignment="1">
      <alignment horizontal="center" vertical="center" wrapText="1"/>
    </xf>
    <xf numFmtId="177" fontId="8" fillId="3" borderId="11" xfId="1" applyNumberFormat="1" applyFont="1" applyFill="1" applyBorder="1" applyAlignment="1">
      <alignment horizontal="center" vertical="center" wrapText="1"/>
    </xf>
    <xf numFmtId="177" fontId="10" fillId="4" borderId="12" xfId="1" applyNumberFormat="1" applyFont="1" applyFill="1" applyBorder="1" applyAlignment="1">
      <alignment horizontal="center" vertical="center" wrapText="1"/>
    </xf>
    <xf numFmtId="176" fontId="6" fillId="0" borderId="14" xfId="1" applyNumberFormat="1" applyFont="1" applyFill="1" applyBorder="1" applyAlignment="1" applyProtection="1">
      <alignment horizontal="distributed" vertical="center"/>
      <protection locked="0"/>
    </xf>
    <xf numFmtId="176" fontId="5" fillId="0" borderId="15" xfId="1" applyNumberFormat="1" applyFont="1" applyFill="1" applyBorder="1" applyAlignment="1" applyProtection="1">
      <alignment horizontal="right" vertical="center"/>
      <protection locked="0"/>
    </xf>
    <xf numFmtId="176" fontId="5" fillId="0" borderId="16" xfId="1" applyNumberFormat="1" applyFont="1" applyFill="1" applyBorder="1" applyAlignment="1" applyProtection="1">
      <alignment horizontal="right" vertical="center"/>
      <protection locked="0"/>
    </xf>
    <xf numFmtId="176" fontId="5" fillId="0" borderId="17" xfId="1" applyNumberFormat="1" applyFont="1" applyFill="1" applyBorder="1" applyAlignment="1" applyProtection="1">
      <alignment horizontal="right" vertical="center"/>
      <protection locked="0"/>
    </xf>
    <xf numFmtId="176" fontId="5" fillId="0" borderId="18" xfId="1" applyNumberFormat="1" applyFont="1" applyFill="1" applyBorder="1" applyAlignment="1" applyProtection="1">
      <alignment horizontal="right" vertical="center"/>
      <protection locked="0"/>
    </xf>
    <xf numFmtId="176" fontId="6" fillId="0" borderId="17" xfId="1" applyNumberFormat="1" applyFont="1" applyFill="1" applyBorder="1" applyAlignment="1" applyProtection="1">
      <alignment horizontal="distributed" vertical="center"/>
      <protection locked="0"/>
    </xf>
    <xf numFmtId="176" fontId="5" fillId="0" borderId="19" xfId="1" applyNumberFormat="1" applyFont="1" applyFill="1" applyBorder="1" applyAlignment="1" applyProtection="1">
      <alignment horizontal="right" vertical="center"/>
      <protection locked="0"/>
    </xf>
    <xf numFmtId="176" fontId="5" fillId="0" borderId="20" xfId="1" applyNumberFormat="1" applyFont="1" applyFill="1" applyBorder="1" applyAlignment="1" applyProtection="1">
      <alignment horizontal="right" vertical="center"/>
      <protection locked="0"/>
    </xf>
    <xf numFmtId="176" fontId="5" fillId="0" borderId="21" xfId="1" applyNumberFormat="1" applyFont="1" applyFill="1" applyBorder="1" applyAlignment="1" applyProtection="1">
      <alignment horizontal="right" vertical="center"/>
      <protection locked="0"/>
    </xf>
    <xf numFmtId="176" fontId="3" fillId="4" borderId="22" xfId="1" applyNumberFormat="1" applyFont="1" applyFill="1" applyBorder="1" applyAlignment="1" applyProtection="1">
      <alignment horizontal="center" vertical="center"/>
      <protection locked="0"/>
    </xf>
    <xf numFmtId="176" fontId="6" fillId="0" borderId="25" xfId="1" applyNumberFormat="1" applyFont="1" applyFill="1" applyBorder="1" applyAlignment="1" applyProtection="1">
      <alignment horizontal="distributed" vertical="center"/>
      <protection locked="0"/>
    </xf>
    <xf numFmtId="176" fontId="5" fillId="0" borderId="26" xfId="1" applyNumberFormat="1" applyFont="1" applyFill="1" applyBorder="1" applyAlignment="1" applyProtection="1">
      <alignment horizontal="right" vertical="center"/>
      <protection locked="0"/>
    </xf>
    <xf numFmtId="176" fontId="5" fillId="0" borderId="27" xfId="1" applyNumberFormat="1" applyFont="1" applyFill="1" applyBorder="1" applyAlignment="1" applyProtection="1">
      <alignment horizontal="right" vertical="center"/>
      <protection locked="0"/>
    </xf>
    <xf numFmtId="176" fontId="5" fillId="0" borderId="28" xfId="1" applyNumberFormat="1" applyFont="1" applyFill="1" applyBorder="1" applyAlignment="1" applyProtection="1">
      <alignment horizontal="right" vertical="center"/>
      <protection locked="0"/>
    </xf>
    <xf numFmtId="176" fontId="5" fillId="0" borderId="29" xfId="1" applyNumberFormat="1" applyFont="1" applyFill="1" applyBorder="1" applyAlignment="1" applyProtection="1">
      <alignment horizontal="right" vertical="center"/>
      <protection locked="0"/>
    </xf>
    <xf numFmtId="176" fontId="6" fillId="0" borderId="28" xfId="1" applyNumberFormat="1" applyFont="1" applyFill="1" applyBorder="1" applyAlignment="1" applyProtection="1">
      <alignment horizontal="distributed" vertical="center"/>
      <protection locked="0"/>
    </xf>
    <xf numFmtId="176" fontId="5" fillId="0" borderId="31" xfId="1" applyNumberFormat="1" applyFont="1" applyFill="1" applyBorder="1" applyAlignment="1" applyProtection="1">
      <alignment horizontal="right" vertical="center"/>
      <protection locked="0"/>
    </xf>
    <xf numFmtId="176" fontId="5" fillId="0" borderId="32" xfId="1" applyNumberFormat="1" applyFont="1" applyFill="1" applyBorder="1" applyAlignment="1" applyProtection="1">
      <alignment horizontal="right" vertical="center"/>
      <protection locked="0"/>
    </xf>
    <xf numFmtId="176" fontId="5" fillId="0" borderId="33" xfId="1" applyNumberFormat="1" applyFont="1" applyFill="1" applyBorder="1" applyAlignment="1" applyProtection="1">
      <alignment horizontal="right" vertical="center"/>
      <protection locked="0"/>
    </xf>
    <xf numFmtId="176" fontId="3" fillId="4" borderId="34" xfId="1" applyNumberFormat="1" applyFont="1" applyFill="1" applyBorder="1" applyAlignment="1" applyProtection="1">
      <alignment horizontal="center" vertical="center"/>
      <protection locked="0"/>
    </xf>
    <xf numFmtId="176" fontId="6" fillId="0" borderId="35" xfId="1" applyNumberFormat="1" applyFont="1" applyFill="1" applyBorder="1" applyAlignment="1" applyProtection="1">
      <alignment horizontal="distributed" vertical="center"/>
      <protection locked="0"/>
    </xf>
    <xf numFmtId="176" fontId="5" fillId="0" borderId="36" xfId="1" applyNumberFormat="1" applyFont="1" applyFill="1" applyBorder="1" applyAlignment="1" applyProtection="1">
      <alignment horizontal="right" vertical="center"/>
      <protection locked="0"/>
    </xf>
    <xf numFmtId="176" fontId="5" fillId="0" borderId="37" xfId="1" applyNumberFormat="1" applyFont="1" applyFill="1" applyBorder="1" applyAlignment="1" applyProtection="1">
      <alignment horizontal="right" vertical="center"/>
      <protection locked="0"/>
    </xf>
    <xf numFmtId="176" fontId="5" fillId="0" borderId="38" xfId="1" applyNumberFormat="1" applyFont="1" applyFill="1" applyBorder="1" applyAlignment="1" applyProtection="1">
      <alignment horizontal="right" vertical="center"/>
      <protection locked="0"/>
    </xf>
    <xf numFmtId="176" fontId="5" fillId="0" borderId="39" xfId="1" applyNumberFormat="1" applyFont="1" applyFill="1" applyBorder="1" applyAlignment="1" applyProtection="1">
      <alignment horizontal="right" vertical="center"/>
      <protection locked="0"/>
    </xf>
    <xf numFmtId="176" fontId="3" fillId="4" borderId="40" xfId="1" applyNumberFormat="1" applyFont="1" applyFill="1" applyBorder="1" applyAlignment="1" applyProtection="1">
      <alignment horizontal="center" vertical="center"/>
      <protection locked="0"/>
    </xf>
    <xf numFmtId="176" fontId="6" fillId="0" borderId="41" xfId="1" applyNumberFormat="1" applyFont="1" applyFill="1" applyBorder="1" applyAlignment="1" applyProtection="1">
      <alignment horizontal="distributed" vertical="center"/>
      <protection locked="0"/>
    </xf>
    <xf numFmtId="176" fontId="5" fillId="0" borderId="42" xfId="1" applyNumberFormat="1" applyFont="1" applyFill="1" applyBorder="1" applyAlignment="1" applyProtection="1">
      <alignment horizontal="right" vertical="center"/>
      <protection locked="0"/>
    </xf>
    <xf numFmtId="176" fontId="5" fillId="0" borderId="35" xfId="1" applyNumberFormat="1" applyFont="1" applyFill="1" applyBorder="1" applyAlignment="1" applyProtection="1">
      <alignment horizontal="right" vertical="center"/>
      <protection locked="0"/>
    </xf>
    <xf numFmtId="176" fontId="5" fillId="0" borderId="43" xfId="1" applyNumberFormat="1" applyFont="1" applyFill="1" applyBorder="1" applyAlignment="1" applyProtection="1">
      <alignment horizontal="right" vertical="center"/>
      <protection locked="0"/>
    </xf>
    <xf numFmtId="176" fontId="5" fillId="5" borderId="45" xfId="1" applyNumberFormat="1" applyFont="1" applyFill="1" applyBorder="1" applyAlignment="1" applyProtection="1">
      <alignment horizontal="right" vertical="center"/>
      <protection locked="0"/>
    </xf>
    <xf numFmtId="176" fontId="5" fillId="5" borderId="5" xfId="1" applyNumberFormat="1" applyFont="1" applyFill="1" applyBorder="1" applyAlignment="1" applyProtection="1">
      <alignment horizontal="right" vertical="center"/>
      <protection locked="0"/>
    </xf>
    <xf numFmtId="176" fontId="5" fillId="5" borderId="6" xfId="1" applyNumberFormat="1" applyFont="1" applyFill="1" applyBorder="1" applyAlignment="1" applyProtection="1">
      <alignment horizontal="right" vertical="center"/>
      <protection locked="0"/>
    </xf>
    <xf numFmtId="176" fontId="5" fillId="5" borderId="46" xfId="1" applyNumberFormat="1" applyFont="1" applyFill="1" applyBorder="1" applyAlignment="1" applyProtection="1">
      <alignment horizontal="right" vertical="center"/>
      <protection locked="0"/>
    </xf>
    <xf numFmtId="176" fontId="3" fillId="5" borderId="12" xfId="1" applyNumberFormat="1" applyFont="1" applyFill="1" applyBorder="1" applyAlignment="1" applyProtection="1">
      <alignment horizontal="center" vertical="center"/>
      <protection locked="0"/>
    </xf>
    <xf numFmtId="176" fontId="6" fillId="0" borderId="48" xfId="1" applyNumberFormat="1" applyFont="1" applyFill="1" applyBorder="1" applyAlignment="1" applyProtection="1">
      <alignment horizontal="distributed" vertical="center"/>
      <protection locked="0"/>
    </xf>
    <xf numFmtId="176" fontId="5" fillId="0" borderId="49" xfId="1" applyNumberFormat="1" applyFont="1" applyFill="1" applyBorder="1" applyAlignment="1" applyProtection="1">
      <alignment horizontal="right" vertical="center"/>
      <protection locked="0"/>
    </xf>
    <xf numFmtId="176" fontId="5" fillId="0" borderId="50" xfId="1" applyNumberFormat="1" applyFont="1" applyFill="1" applyBorder="1" applyAlignment="1" applyProtection="1">
      <alignment horizontal="right" vertical="center"/>
      <protection locked="0"/>
    </xf>
    <xf numFmtId="176" fontId="5" fillId="0" borderId="51" xfId="1" applyNumberFormat="1" applyFont="1" applyFill="1" applyBorder="1" applyAlignment="1" applyProtection="1">
      <alignment horizontal="right" vertical="center"/>
      <protection locked="0"/>
    </xf>
    <xf numFmtId="176" fontId="5" fillId="0" borderId="52" xfId="1" applyNumberFormat="1" applyFont="1" applyFill="1" applyBorder="1" applyAlignment="1" applyProtection="1">
      <alignment horizontal="right" vertical="center"/>
      <protection locked="0"/>
    </xf>
    <xf numFmtId="176" fontId="6" fillId="0" borderId="53" xfId="1" applyNumberFormat="1" applyFont="1" applyFill="1" applyBorder="1" applyAlignment="1" applyProtection="1">
      <alignment horizontal="distributed" vertical="center"/>
      <protection locked="0"/>
    </xf>
    <xf numFmtId="176" fontId="5" fillId="0" borderId="54" xfId="1" applyNumberFormat="1" applyFont="1" applyFill="1" applyBorder="1" applyAlignment="1" applyProtection="1">
      <alignment horizontal="right" vertical="center"/>
      <protection locked="0"/>
    </xf>
    <xf numFmtId="176" fontId="5" fillId="0" borderId="55" xfId="1" applyNumberFormat="1" applyFont="1" applyFill="1" applyBorder="1" applyAlignment="1" applyProtection="1">
      <alignment horizontal="right" vertical="center"/>
      <protection locked="0"/>
    </xf>
    <xf numFmtId="176" fontId="5" fillId="0" borderId="56" xfId="1" applyNumberFormat="1" applyFont="1" applyFill="1" applyBorder="1" applyAlignment="1" applyProtection="1">
      <alignment horizontal="right" vertical="center"/>
      <protection locked="0"/>
    </xf>
    <xf numFmtId="176" fontId="5" fillId="0" borderId="57" xfId="1" applyNumberFormat="1" applyFont="1" applyFill="1" applyBorder="1" applyAlignment="1" applyProtection="1">
      <alignment horizontal="right" vertical="center"/>
      <protection locked="0"/>
    </xf>
    <xf numFmtId="176" fontId="3" fillId="4" borderId="58" xfId="1" applyNumberFormat="1" applyFont="1" applyFill="1" applyBorder="1" applyAlignment="1" applyProtection="1">
      <alignment horizontal="center" vertical="center"/>
      <protection locked="0"/>
    </xf>
    <xf numFmtId="176" fontId="5" fillId="5" borderId="59" xfId="1" applyNumberFormat="1" applyFont="1" applyFill="1" applyBorder="1" applyAlignment="1" applyProtection="1">
      <alignment horizontal="right" vertical="center"/>
      <protection locked="0"/>
    </xf>
    <xf numFmtId="176" fontId="5" fillId="5" borderId="60" xfId="1" applyNumberFormat="1" applyFont="1" applyFill="1" applyBorder="1" applyAlignment="1" applyProtection="1">
      <alignment horizontal="right" vertical="center"/>
      <protection locked="0"/>
    </xf>
    <xf numFmtId="176" fontId="5" fillId="5" borderId="61" xfId="1" applyNumberFormat="1" applyFont="1" applyFill="1" applyBorder="1" applyAlignment="1" applyProtection="1">
      <alignment horizontal="right" vertical="center"/>
      <protection locked="0"/>
    </xf>
    <xf numFmtId="176" fontId="5" fillId="5" borderId="62" xfId="1" applyNumberFormat="1" applyFont="1" applyFill="1" applyBorder="1" applyAlignment="1" applyProtection="1">
      <alignment horizontal="right" vertical="center"/>
      <protection locked="0"/>
    </xf>
    <xf numFmtId="176" fontId="6" fillId="0" borderId="65" xfId="1" applyNumberFormat="1" applyFont="1" applyFill="1" applyBorder="1" applyAlignment="1" applyProtection="1">
      <alignment horizontal="distributed" vertical="center"/>
      <protection locked="0"/>
    </xf>
    <xf numFmtId="176" fontId="5" fillId="0" borderId="66" xfId="1" applyNumberFormat="1" applyFont="1" applyFill="1" applyBorder="1" applyAlignment="1" applyProtection="1">
      <alignment horizontal="right" vertical="center"/>
      <protection locked="0"/>
    </xf>
    <xf numFmtId="176" fontId="5" fillId="0" borderId="65" xfId="1" applyNumberFormat="1" applyFont="1" applyFill="1" applyBorder="1" applyAlignment="1" applyProtection="1">
      <alignment horizontal="right" vertical="center"/>
      <protection locked="0"/>
    </xf>
    <xf numFmtId="176" fontId="5" fillId="0" borderId="67" xfId="1" applyNumberFormat="1" applyFont="1" applyFill="1" applyBorder="1" applyAlignment="1" applyProtection="1">
      <alignment horizontal="right" vertical="center"/>
      <protection locked="0"/>
    </xf>
    <xf numFmtId="176" fontId="6" fillId="0" borderId="68" xfId="1" applyNumberFormat="1" applyFont="1" applyFill="1" applyBorder="1" applyAlignment="1" applyProtection="1">
      <alignment horizontal="distributed" vertical="center"/>
      <protection locked="0"/>
    </xf>
    <xf numFmtId="176" fontId="5" fillId="0" borderId="69" xfId="1" applyNumberFormat="1" applyFont="1" applyFill="1" applyBorder="1" applyAlignment="1" applyProtection="1">
      <alignment horizontal="right" vertical="center"/>
      <protection locked="0"/>
    </xf>
    <xf numFmtId="176" fontId="5" fillId="0" borderId="70" xfId="1" applyNumberFormat="1" applyFont="1" applyFill="1" applyBorder="1" applyAlignment="1" applyProtection="1">
      <alignment horizontal="right" vertical="center"/>
      <protection locked="0"/>
    </xf>
    <xf numFmtId="176" fontId="5" fillId="0" borderId="71" xfId="1" applyNumberFormat="1" applyFont="1" applyFill="1" applyBorder="1" applyAlignment="1" applyProtection="1">
      <alignment horizontal="right" vertical="center"/>
      <protection locked="0"/>
    </xf>
    <xf numFmtId="176" fontId="5" fillId="0" borderId="72" xfId="1" applyNumberFormat="1" applyFont="1" applyFill="1" applyBorder="1" applyAlignment="1" applyProtection="1">
      <alignment horizontal="right" vertical="center"/>
      <protection locked="0"/>
    </xf>
    <xf numFmtId="176" fontId="3" fillId="4" borderId="73" xfId="1" applyNumberFormat="1" applyFont="1" applyFill="1" applyBorder="1" applyAlignment="1" applyProtection="1">
      <alignment horizontal="center" vertical="center"/>
      <protection locked="0"/>
    </xf>
    <xf numFmtId="176" fontId="5" fillId="5" borderId="75" xfId="1" applyNumberFormat="1" applyFont="1" applyFill="1" applyBorder="1" applyAlignment="1" applyProtection="1">
      <alignment horizontal="right" vertical="center"/>
      <protection locked="0"/>
    </xf>
    <xf numFmtId="176" fontId="5" fillId="6" borderId="74" xfId="1" applyNumberFormat="1" applyFont="1" applyFill="1" applyBorder="1" applyAlignment="1" applyProtection="1">
      <alignment horizontal="right" vertical="center"/>
      <protection locked="0"/>
    </xf>
    <xf numFmtId="176" fontId="5" fillId="6" borderId="77" xfId="1" applyNumberFormat="1" applyFont="1" applyFill="1" applyBorder="1" applyAlignment="1" applyProtection="1">
      <alignment horizontal="right" vertical="center"/>
      <protection locked="0"/>
    </xf>
    <xf numFmtId="176" fontId="5" fillId="6" borderId="47" xfId="1" applyNumberFormat="1" applyFont="1" applyFill="1" applyBorder="1" applyAlignment="1" applyProtection="1">
      <alignment horizontal="right" vertical="center"/>
      <protection locked="0"/>
    </xf>
    <xf numFmtId="176" fontId="5" fillId="6" borderId="78" xfId="1" applyNumberFormat="1" applyFont="1" applyFill="1" applyBorder="1" applyAlignment="1" applyProtection="1">
      <alignment horizontal="right" vertical="center"/>
      <protection locked="0"/>
    </xf>
    <xf numFmtId="176" fontId="3" fillId="6" borderId="79" xfId="1" applyNumberFormat="1" applyFont="1" applyFill="1" applyBorder="1" applyAlignment="1" applyProtection="1">
      <alignment horizontal="center" vertical="center"/>
      <protection locked="0"/>
    </xf>
    <xf numFmtId="176" fontId="5" fillId="6" borderId="84" xfId="1" applyNumberFormat="1" applyFont="1" applyFill="1" applyBorder="1" applyAlignment="1" applyProtection="1">
      <alignment horizontal="right" vertical="center"/>
      <protection locked="0"/>
    </xf>
    <xf numFmtId="176" fontId="5" fillId="6" borderId="85" xfId="1" applyNumberFormat="1" applyFont="1" applyFill="1" applyBorder="1" applyAlignment="1" applyProtection="1">
      <alignment horizontal="right" vertical="center"/>
      <protection locked="0"/>
    </xf>
    <xf numFmtId="176" fontId="5" fillId="6" borderId="80" xfId="1" applyNumberFormat="1" applyFont="1" applyFill="1" applyBorder="1" applyAlignment="1" applyProtection="1">
      <alignment horizontal="right" vertical="center"/>
      <protection locked="0"/>
    </xf>
    <xf numFmtId="176" fontId="5" fillId="6" borderId="86" xfId="1" applyNumberFormat="1" applyFont="1" applyFill="1" applyBorder="1" applyAlignment="1" applyProtection="1">
      <alignment horizontal="right" vertical="center"/>
      <protection locked="0"/>
    </xf>
    <xf numFmtId="176" fontId="5" fillId="0" borderId="23" xfId="1" applyNumberFormat="1" applyFont="1" applyFill="1" applyBorder="1" applyAlignment="1" applyProtection="1">
      <alignment horizontal="distributed" vertical="center"/>
      <protection locked="0"/>
    </xf>
    <xf numFmtId="176" fontId="6" fillId="0" borderId="30" xfId="1" applyNumberFormat="1" applyFont="1" applyFill="1" applyBorder="1" applyAlignment="1" applyProtection="1">
      <alignment horizontal="distributed" vertical="center"/>
      <protection locked="0"/>
    </xf>
    <xf numFmtId="176" fontId="5" fillId="0" borderId="88" xfId="1" applyNumberFormat="1" applyFont="1" applyFill="1" applyBorder="1" applyAlignment="1" applyProtection="1">
      <alignment horizontal="right" vertical="center"/>
      <protection locked="0"/>
    </xf>
    <xf numFmtId="176" fontId="5" fillId="0" borderId="63" xfId="1" applyNumberFormat="1" applyFont="1" applyFill="1" applyBorder="1" applyAlignment="1" applyProtection="1">
      <alignment horizontal="right" vertical="center"/>
      <protection locked="0"/>
    </xf>
    <xf numFmtId="176" fontId="5" fillId="0" borderId="64" xfId="1" applyNumberFormat="1" applyFont="1" applyFill="1" applyBorder="1" applyAlignment="1" applyProtection="1">
      <alignment horizontal="right" vertical="center"/>
      <protection locked="0"/>
    </xf>
    <xf numFmtId="176" fontId="5" fillId="0" borderId="89" xfId="1" applyNumberFormat="1" applyFont="1" applyFill="1" applyBorder="1" applyAlignment="1" applyProtection="1">
      <alignment horizontal="right" vertical="center"/>
      <protection locked="0"/>
    </xf>
    <xf numFmtId="176" fontId="6" fillId="0" borderId="90" xfId="1" applyNumberFormat="1" applyFont="1" applyFill="1" applyBorder="1" applyAlignment="1" applyProtection="1">
      <alignment horizontal="distributed" vertical="center"/>
      <protection locked="0"/>
    </xf>
    <xf numFmtId="176" fontId="5" fillId="0" borderId="91" xfId="1" applyNumberFormat="1" applyFont="1" applyFill="1" applyBorder="1" applyAlignment="1" applyProtection="1">
      <alignment horizontal="right" vertical="center"/>
      <protection locked="0"/>
    </xf>
    <xf numFmtId="176" fontId="5" fillId="0" borderId="92" xfId="1" applyNumberFormat="1" applyFont="1" applyFill="1" applyBorder="1" applyAlignment="1" applyProtection="1">
      <alignment horizontal="right" vertical="center"/>
      <protection locked="0"/>
    </xf>
    <xf numFmtId="176" fontId="5" fillId="0" borderId="90" xfId="1" applyNumberFormat="1" applyFont="1" applyFill="1" applyBorder="1" applyAlignment="1" applyProtection="1">
      <alignment horizontal="right" vertical="center"/>
      <protection locked="0"/>
    </xf>
    <xf numFmtId="176" fontId="5" fillId="0" borderId="93" xfId="1" applyNumberFormat="1" applyFont="1" applyFill="1" applyBorder="1" applyAlignment="1" applyProtection="1">
      <alignment horizontal="right" vertical="center"/>
      <protection locked="0"/>
    </xf>
    <xf numFmtId="176" fontId="6" fillId="0" borderId="94" xfId="1" applyNumberFormat="1" applyFont="1" applyFill="1" applyBorder="1" applyAlignment="1" applyProtection="1">
      <alignment horizontal="distributed" vertical="center"/>
      <protection locked="0"/>
    </xf>
    <xf numFmtId="176" fontId="5" fillId="0" borderId="95" xfId="1" applyNumberFormat="1" applyFont="1" applyFill="1" applyBorder="1" applyAlignment="1" applyProtection="1">
      <alignment horizontal="right" vertical="center"/>
      <protection locked="0"/>
    </xf>
    <xf numFmtId="176" fontId="5" fillId="0" borderId="96" xfId="1" applyNumberFormat="1" applyFont="1" applyFill="1" applyBorder="1" applyAlignment="1" applyProtection="1">
      <alignment horizontal="right" vertical="center"/>
      <protection locked="0"/>
    </xf>
    <xf numFmtId="176" fontId="5" fillId="0" borderId="94" xfId="1" applyNumberFormat="1" applyFont="1" applyFill="1" applyBorder="1" applyAlignment="1" applyProtection="1">
      <alignment horizontal="right" vertical="center"/>
      <protection locked="0"/>
    </xf>
    <xf numFmtId="176" fontId="5" fillId="0" borderId="97" xfId="1" applyNumberFormat="1" applyFont="1" applyFill="1" applyBorder="1" applyAlignment="1" applyProtection="1">
      <alignment horizontal="right" vertical="center"/>
      <protection locked="0"/>
    </xf>
    <xf numFmtId="176" fontId="6" fillId="0" borderId="71" xfId="1" applyNumberFormat="1" applyFont="1" applyFill="1" applyBorder="1" applyAlignment="1" applyProtection="1">
      <alignment horizontal="distributed" vertical="center"/>
      <protection locked="0"/>
    </xf>
    <xf numFmtId="176" fontId="5" fillId="0" borderId="98" xfId="1" applyNumberFormat="1" applyFont="1" applyFill="1" applyBorder="1" applyAlignment="1" applyProtection="1">
      <alignment horizontal="right" vertical="center"/>
      <protection locked="0"/>
    </xf>
    <xf numFmtId="176" fontId="6" fillId="0" borderId="99" xfId="1" applyNumberFormat="1" applyFont="1" applyFill="1" applyBorder="1" applyAlignment="1" applyProtection="1">
      <alignment horizontal="distributed" vertical="center"/>
      <protection locked="0"/>
    </xf>
    <xf numFmtId="176" fontId="5" fillId="0" borderId="100" xfId="1" applyNumberFormat="1" applyFont="1" applyFill="1" applyBorder="1" applyAlignment="1" applyProtection="1">
      <alignment horizontal="right" vertical="center"/>
      <protection locked="0"/>
    </xf>
    <xf numFmtId="176" fontId="5" fillId="0" borderId="101" xfId="1" applyNumberFormat="1" applyFont="1" applyFill="1" applyBorder="1" applyAlignment="1" applyProtection="1">
      <alignment horizontal="right" vertical="center"/>
      <protection locked="0"/>
    </xf>
    <xf numFmtId="176" fontId="5" fillId="0" borderId="99" xfId="1" applyNumberFormat="1" applyFont="1" applyFill="1" applyBorder="1" applyAlignment="1" applyProtection="1">
      <alignment horizontal="right" vertical="center"/>
      <protection locked="0"/>
    </xf>
    <xf numFmtId="176" fontId="5" fillId="0" borderId="102" xfId="1" applyNumberFormat="1" applyFont="1" applyFill="1" applyBorder="1" applyAlignment="1" applyProtection="1">
      <alignment horizontal="right" vertical="center"/>
      <protection locked="0"/>
    </xf>
    <xf numFmtId="176" fontId="5" fillId="7" borderId="59" xfId="1" applyNumberFormat="1" applyFont="1" applyFill="1" applyBorder="1" applyAlignment="1" applyProtection="1">
      <alignment horizontal="right" vertical="center"/>
      <protection locked="0"/>
    </xf>
    <xf numFmtId="176" fontId="5" fillId="7" borderId="60" xfId="1" applyNumberFormat="1" applyFont="1" applyFill="1" applyBorder="1" applyAlignment="1" applyProtection="1">
      <alignment horizontal="right" vertical="center"/>
      <protection locked="0"/>
    </xf>
    <xf numFmtId="176" fontId="5" fillId="7" borderId="61" xfId="1" applyNumberFormat="1" applyFont="1" applyFill="1" applyBorder="1" applyAlignment="1" applyProtection="1">
      <alignment horizontal="right" vertical="center"/>
      <protection locked="0"/>
    </xf>
    <xf numFmtId="176" fontId="5" fillId="7" borderId="62" xfId="1" applyNumberFormat="1" applyFont="1" applyFill="1" applyBorder="1" applyAlignment="1" applyProtection="1">
      <alignment horizontal="right" vertical="center"/>
      <protection locked="0"/>
    </xf>
    <xf numFmtId="176" fontId="9" fillId="0" borderId="65" xfId="1" applyNumberFormat="1" applyFont="1" applyFill="1" applyBorder="1" applyAlignment="1" applyProtection="1">
      <alignment horizontal="distributed" vertical="center"/>
      <protection locked="0"/>
    </xf>
    <xf numFmtId="176" fontId="8" fillId="0" borderId="54" xfId="1" applyNumberFormat="1" applyFont="1" applyFill="1" applyBorder="1" applyAlignment="1" applyProtection="1">
      <alignment horizontal="right" vertical="center"/>
      <protection locked="0"/>
    </xf>
    <xf numFmtId="176" fontId="8" fillId="0" borderId="55" xfId="1" applyNumberFormat="1" applyFont="1" applyFill="1" applyBorder="1" applyAlignment="1" applyProtection="1">
      <alignment horizontal="right" vertical="center"/>
      <protection locked="0"/>
    </xf>
    <xf numFmtId="176" fontId="8" fillId="0" borderId="56" xfId="1" applyNumberFormat="1" applyFont="1" applyFill="1" applyBorder="1" applyAlignment="1" applyProtection="1">
      <alignment horizontal="right" vertical="center"/>
      <protection locked="0"/>
    </xf>
    <xf numFmtId="176" fontId="8" fillId="0" borderId="57" xfId="1" applyNumberFormat="1" applyFont="1" applyFill="1" applyBorder="1" applyAlignment="1" applyProtection="1">
      <alignment horizontal="right" vertical="center"/>
      <protection locked="0"/>
    </xf>
    <xf numFmtId="176" fontId="10" fillId="4" borderId="58" xfId="1" applyNumberFormat="1" applyFont="1" applyFill="1" applyBorder="1" applyAlignment="1" applyProtection="1">
      <alignment horizontal="center" vertical="center"/>
      <protection locked="0"/>
    </xf>
    <xf numFmtId="176" fontId="6" fillId="0" borderId="105" xfId="1" applyNumberFormat="1" applyFont="1" applyFill="1" applyBorder="1" applyAlignment="1" applyProtection="1">
      <alignment horizontal="distributed" vertical="center"/>
      <protection locked="0"/>
    </xf>
    <xf numFmtId="176" fontId="5" fillId="0" borderId="106" xfId="1" applyNumberFormat="1" applyFont="1" applyFill="1" applyBorder="1" applyAlignment="1" applyProtection="1">
      <alignment horizontal="right" vertical="center"/>
      <protection locked="0"/>
    </xf>
    <xf numFmtId="176" fontId="5" fillId="0" borderId="107" xfId="1" applyNumberFormat="1" applyFont="1" applyFill="1" applyBorder="1" applyAlignment="1" applyProtection="1">
      <alignment horizontal="right" vertical="center"/>
      <protection locked="0"/>
    </xf>
    <xf numFmtId="176" fontId="5" fillId="0" borderId="105" xfId="1" applyNumberFormat="1" applyFont="1" applyFill="1" applyBorder="1" applyAlignment="1" applyProtection="1">
      <alignment horizontal="right" vertical="center"/>
      <protection locked="0"/>
    </xf>
    <xf numFmtId="176" fontId="5" fillId="0" borderId="108" xfId="1" applyNumberFormat="1" applyFont="1" applyFill="1" applyBorder="1" applyAlignment="1" applyProtection="1">
      <alignment horizontal="right" vertical="center"/>
      <protection locked="0"/>
    </xf>
    <xf numFmtId="176" fontId="5" fillId="6" borderId="59" xfId="1" applyNumberFormat="1" applyFont="1" applyFill="1" applyBorder="1" applyAlignment="1" applyProtection="1">
      <alignment horizontal="right" vertical="center"/>
      <protection locked="0"/>
    </xf>
    <xf numFmtId="176" fontId="5" fillId="6" borderId="60" xfId="1" applyNumberFormat="1" applyFont="1" applyFill="1" applyBorder="1" applyAlignment="1" applyProtection="1">
      <alignment horizontal="right" vertical="center"/>
      <protection locked="0"/>
    </xf>
    <xf numFmtId="176" fontId="5" fillId="6" borderId="61" xfId="1" applyNumberFormat="1" applyFont="1" applyFill="1" applyBorder="1" applyAlignment="1" applyProtection="1">
      <alignment horizontal="right" vertical="center"/>
      <protection locked="0"/>
    </xf>
    <xf numFmtId="176" fontId="5" fillId="6" borderId="62" xfId="1" applyNumberFormat="1" applyFont="1" applyFill="1" applyBorder="1" applyAlignment="1" applyProtection="1">
      <alignment horizontal="right" vertical="center"/>
      <protection locked="0"/>
    </xf>
    <xf numFmtId="176" fontId="5" fillId="0" borderId="13" xfId="1" applyNumberFormat="1" applyFont="1" applyFill="1" applyBorder="1" applyAlignment="1" applyProtection="1">
      <alignment horizontal="distributed" vertical="center"/>
      <protection locked="0"/>
    </xf>
    <xf numFmtId="176" fontId="5" fillId="0" borderId="24" xfId="1" applyNumberFormat="1" applyFont="1" applyFill="1" applyBorder="1" applyAlignment="1" applyProtection="1">
      <alignment horizontal="distributed" vertical="center"/>
      <protection locked="0"/>
    </xf>
    <xf numFmtId="176" fontId="5" fillId="0" borderId="47" xfId="1" applyNumberFormat="1" applyFont="1" applyFill="1" applyBorder="1" applyAlignment="1" applyProtection="1">
      <alignment horizontal="distributed" vertical="center"/>
      <protection locked="0"/>
    </xf>
    <xf numFmtId="176" fontId="5" fillId="6" borderId="5" xfId="1" applyNumberFormat="1" applyFont="1" applyFill="1" applyBorder="1" applyAlignment="1" applyProtection="1">
      <alignment horizontal="right" vertical="center"/>
      <protection locked="0"/>
    </xf>
    <xf numFmtId="176" fontId="5" fillId="6" borderId="6" xfId="1" applyNumberFormat="1" applyFont="1" applyFill="1" applyBorder="1" applyAlignment="1" applyProtection="1">
      <alignment horizontal="right" vertical="center"/>
      <protection locked="0"/>
    </xf>
    <xf numFmtId="176" fontId="5" fillId="6" borderId="46" xfId="1" applyNumberFormat="1" applyFont="1" applyFill="1" applyBorder="1" applyAlignment="1" applyProtection="1">
      <alignment horizontal="right" vertical="center"/>
      <protection locked="0"/>
    </xf>
    <xf numFmtId="176" fontId="3" fillId="6" borderId="12" xfId="1" applyNumberFormat="1" applyFont="1" applyFill="1" applyBorder="1" applyAlignment="1" applyProtection="1">
      <alignment horizontal="center" vertical="center"/>
      <protection locked="0"/>
    </xf>
    <xf numFmtId="176" fontId="5" fillId="6" borderId="110" xfId="1" applyNumberFormat="1" applyFont="1" applyFill="1" applyBorder="1" applyAlignment="1" applyProtection="1">
      <alignment horizontal="right" vertical="center"/>
      <protection locked="0"/>
    </xf>
    <xf numFmtId="176" fontId="5" fillId="6" borderId="104" xfId="1" applyNumberFormat="1" applyFont="1" applyFill="1" applyBorder="1" applyAlignment="1" applyProtection="1">
      <alignment horizontal="right" vertical="center"/>
      <protection locked="0"/>
    </xf>
    <xf numFmtId="176" fontId="5" fillId="6" borderId="103" xfId="1" applyNumberFormat="1" applyFont="1" applyFill="1" applyBorder="1" applyAlignment="1" applyProtection="1">
      <alignment horizontal="right" vertical="center"/>
      <protection locked="0"/>
    </xf>
    <xf numFmtId="176" fontId="5" fillId="6" borderId="111" xfId="1" applyNumberFormat="1" applyFont="1" applyFill="1" applyBorder="1" applyAlignment="1" applyProtection="1">
      <alignment horizontal="right" vertical="center"/>
      <protection locked="0"/>
    </xf>
    <xf numFmtId="177" fontId="5" fillId="0" borderId="59" xfId="1" applyNumberFormat="1" applyFont="1" applyFill="1" applyBorder="1" applyAlignment="1" applyProtection="1">
      <alignment horizontal="right" vertical="center"/>
      <protection locked="0"/>
    </xf>
    <xf numFmtId="177" fontId="5" fillId="0" borderId="5" xfId="1" applyNumberFormat="1" applyFont="1" applyFill="1" applyBorder="1" applyAlignment="1" applyProtection="1">
      <alignment horizontal="right" vertical="center"/>
      <protection locked="0"/>
    </xf>
    <xf numFmtId="177" fontId="5" fillId="0" borderId="6" xfId="1" applyNumberFormat="1" applyFont="1" applyFill="1" applyBorder="1" applyAlignment="1" applyProtection="1">
      <alignment horizontal="right" vertical="center"/>
      <protection locked="0"/>
    </xf>
    <xf numFmtId="177" fontId="5" fillId="0" borderId="46" xfId="1" applyNumberFormat="1" applyFont="1" applyFill="1" applyBorder="1" applyAlignment="1" applyProtection="1">
      <alignment horizontal="right" vertical="center"/>
      <protection locked="0"/>
    </xf>
    <xf numFmtId="177" fontId="3" fillId="4" borderId="12" xfId="1" applyNumberFormat="1" applyFont="1" applyFill="1" applyBorder="1" applyAlignment="1" applyProtection="1">
      <alignment horizontal="center" vertical="center"/>
      <protection locked="0"/>
    </xf>
    <xf numFmtId="0" fontId="13" fillId="0" borderId="0" xfId="0" applyFont="1" applyFill="1" applyAlignment="1" applyProtection="1"/>
    <xf numFmtId="0" fontId="14" fillId="0" borderId="0" xfId="0" applyFont="1" applyFill="1" applyAlignment="1" applyProtection="1"/>
    <xf numFmtId="0" fontId="15" fillId="0" borderId="0" xfId="0" applyFont="1" applyFill="1" applyAlignment="1" applyProtection="1">
      <alignment horizontal="center" vertical="center"/>
    </xf>
    <xf numFmtId="0" fontId="13" fillId="0" borderId="75" xfId="0" applyFont="1" applyFill="1" applyBorder="1" applyAlignment="1" applyProtection="1"/>
    <xf numFmtId="0" fontId="15" fillId="0" borderId="120" xfId="0" applyFont="1" applyFill="1" applyBorder="1" applyAlignment="1" applyProtection="1">
      <alignment horizontal="center" vertical="center"/>
    </xf>
    <xf numFmtId="0" fontId="13" fillId="0" borderId="11" xfId="0" applyFont="1" applyFill="1" applyBorder="1" applyAlignment="1" applyProtection="1"/>
    <xf numFmtId="0" fontId="14" fillId="0" borderId="75" xfId="0" applyFont="1" applyFill="1" applyBorder="1" applyAlignment="1" applyProtection="1"/>
    <xf numFmtId="176" fontId="5" fillId="0" borderId="2" xfId="1" applyNumberFormat="1" applyFont="1" applyFill="1" applyBorder="1" applyAlignment="1" applyProtection="1">
      <alignment horizontal="distributed" vertical="center"/>
      <protection locked="0"/>
    </xf>
    <xf numFmtId="176" fontId="5" fillId="0" borderId="82" xfId="1" applyNumberFormat="1" applyFont="1" applyFill="1" applyBorder="1" applyAlignment="1" applyProtection="1">
      <alignment horizontal="distributed" vertical="center"/>
      <protection locked="0"/>
    </xf>
    <xf numFmtId="176" fontId="3" fillId="4" borderId="123" xfId="1" applyNumberFormat="1" applyFont="1" applyFill="1" applyBorder="1" applyAlignment="1" applyProtection="1">
      <alignment horizontal="center" vertical="center"/>
      <protection locked="0"/>
    </xf>
    <xf numFmtId="176" fontId="3" fillId="4" borderId="124" xfId="1" applyNumberFormat="1" applyFont="1" applyFill="1" applyBorder="1" applyAlignment="1" applyProtection="1">
      <alignment horizontal="center" vertical="center"/>
      <protection locked="0"/>
    </xf>
    <xf numFmtId="176" fontId="3" fillId="4" borderId="125" xfId="1" applyNumberFormat="1" applyFont="1" applyFill="1" applyBorder="1" applyAlignment="1" applyProtection="1">
      <alignment horizontal="center" vertical="center"/>
      <protection locked="0"/>
    </xf>
    <xf numFmtId="176" fontId="3" fillId="4" borderId="126" xfId="1" applyNumberFormat="1" applyFont="1" applyFill="1" applyBorder="1" applyAlignment="1" applyProtection="1">
      <alignment horizontal="center" vertical="center"/>
      <protection locked="0"/>
    </xf>
    <xf numFmtId="176" fontId="3" fillId="4" borderId="127" xfId="1" applyNumberFormat="1" applyFont="1" applyFill="1" applyBorder="1" applyAlignment="1" applyProtection="1">
      <alignment horizontal="center" vertical="center"/>
      <protection locked="0"/>
    </xf>
    <xf numFmtId="176" fontId="3" fillId="6" borderId="123" xfId="1" applyNumberFormat="1"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176" fontId="17" fillId="0" borderId="15" xfId="1" applyNumberFormat="1" applyFont="1" applyFill="1" applyBorder="1" applyAlignment="1" applyProtection="1">
      <alignment horizontal="right" vertical="center"/>
      <protection locked="0"/>
    </xf>
    <xf numFmtId="176" fontId="17" fillId="0" borderId="16" xfId="1" applyNumberFormat="1" applyFont="1" applyFill="1" applyBorder="1" applyAlignment="1" applyProtection="1">
      <alignment horizontal="right" vertical="center"/>
      <protection locked="0"/>
    </xf>
    <xf numFmtId="176" fontId="17" fillId="0" borderId="17" xfId="1" applyNumberFormat="1" applyFont="1" applyFill="1" applyBorder="1" applyAlignment="1" applyProtection="1">
      <alignment horizontal="right" vertical="center"/>
      <protection locked="0"/>
    </xf>
    <xf numFmtId="176" fontId="17" fillId="0" borderId="18" xfId="1" applyNumberFormat="1" applyFont="1" applyFill="1" applyBorder="1" applyAlignment="1" applyProtection="1">
      <alignment horizontal="right" vertical="center"/>
      <protection locked="0"/>
    </xf>
    <xf numFmtId="176" fontId="16" fillId="4" borderId="22" xfId="1" applyNumberFormat="1" applyFont="1" applyFill="1" applyBorder="1" applyAlignment="1" applyProtection="1">
      <alignment horizontal="center" vertical="center"/>
      <protection locked="0"/>
    </xf>
    <xf numFmtId="176" fontId="17" fillId="0" borderId="17" xfId="1" applyNumberFormat="1" applyFont="1" applyFill="1" applyBorder="1" applyAlignment="1" applyProtection="1">
      <alignment horizontal="distributed" vertical="center"/>
      <protection locked="0"/>
    </xf>
    <xf numFmtId="176" fontId="17" fillId="0" borderId="25" xfId="1" applyNumberFormat="1" applyFont="1" applyFill="1" applyBorder="1" applyAlignment="1" applyProtection="1">
      <alignment horizontal="distributed" vertical="center"/>
      <protection locked="0"/>
    </xf>
    <xf numFmtId="176" fontId="17" fillId="0" borderId="26" xfId="1" applyNumberFormat="1" applyFont="1" applyFill="1" applyBorder="1" applyAlignment="1" applyProtection="1">
      <alignment horizontal="right" vertical="center"/>
      <protection locked="0"/>
    </xf>
    <xf numFmtId="176" fontId="17" fillId="0" borderId="27" xfId="1" applyNumberFormat="1" applyFont="1" applyFill="1" applyBorder="1" applyAlignment="1" applyProtection="1">
      <alignment horizontal="right" vertical="center"/>
      <protection locked="0"/>
    </xf>
    <xf numFmtId="176" fontId="17" fillId="0" borderId="28" xfId="1" applyNumberFormat="1" applyFont="1" applyFill="1" applyBorder="1" applyAlignment="1" applyProtection="1">
      <alignment horizontal="right" vertical="center"/>
      <protection locked="0"/>
    </xf>
    <xf numFmtId="176" fontId="17" fillId="0" borderId="29" xfId="1" applyNumberFormat="1" applyFont="1" applyFill="1" applyBorder="1" applyAlignment="1" applyProtection="1">
      <alignment horizontal="right" vertical="center"/>
      <protection locked="0"/>
    </xf>
    <xf numFmtId="176" fontId="16" fillId="4" borderId="34" xfId="1" applyNumberFormat="1" applyFont="1" applyFill="1" applyBorder="1" applyAlignment="1" applyProtection="1">
      <alignment horizontal="center" vertical="center"/>
      <protection locked="0"/>
    </xf>
    <xf numFmtId="176" fontId="17" fillId="0" borderId="28" xfId="1" applyNumberFormat="1" applyFont="1" applyFill="1" applyBorder="1" applyAlignment="1" applyProtection="1">
      <alignment horizontal="distributed" vertical="center"/>
      <protection locked="0"/>
    </xf>
    <xf numFmtId="176" fontId="17" fillId="0" borderId="35" xfId="1" applyNumberFormat="1" applyFont="1" applyFill="1" applyBorder="1" applyAlignment="1" applyProtection="1">
      <alignment horizontal="distributed" vertical="center"/>
      <protection locked="0"/>
    </xf>
    <xf numFmtId="176" fontId="17" fillId="0" borderId="36" xfId="1" applyNumberFormat="1" applyFont="1" applyFill="1" applyBorder="1" applyAlignment="1" applyProtection="1">
      <alignment horizontal="right" vertical="center"/>
      <protection locked="0"/>
    </xf>
    <xf numFmtId="176" fontId="16" fillId="4" borderId="40" xfId="1" applyNumberFormat="1" applyFont="1" applyFill="1" applyBorder="1" applyAlignment="1" applyProtection="1">
      <alignment horizontal="center" vertical="center"/>
      <protection locked="0"/>
    </xf>
    <xf numFmtId="176" fontId="17" fillId="0" borderId="41" xfId="1" applyNumberFormat="1" applyFont="1" applyFill="1" applyBorder="1" applyAlignment="1" applyProtection="1">
      <alignment horizontal="distributed" vertical="center"/>
      <protection locked="0"/>
    </xf>
    <xf numFmtId="176" fontId="17" fillId="0" borderId="42" xfId="1" applyNumberFormat="1" applyFont="1" applyFill="1" applyBorder="1" applyAlignment="1" applyProtection="1">
      <alignment horizontal="right" vertical="center"/>
      <protection locked="0"/>
    </xf>
    <xf numFmtId="176" fontId="17" fillId="0" borderId="35" xfId="1" applyNumberFormat="1" applyFont="1" applyFill="1" applyBorder="1" applyAlignment="1" applyProtection="1">
      <alignment horizontal="right" vertical="center"/>
      <protection locked="0"/>
    </xf>
    <xf numFmtId="176" fontId="17" fillId="0" borderId="43" xfId="1" applyNumberFormat="1" applyFont="1" applyFill="1" applyBorder="1" applyAlignment="1" applyProtection="1">
      <alignment horizontal="right" vertical="center"/>
      <protection locked="0"/>
    </xf>
    <xf numFmtId="176" fontId="17" fillId="5" borderId="45" xfId="1" applyNumberFormat="1" applyFont="1" applyFill="1" applyBorder="1" applyAlignment="1" applyProtection="1">
      <alignment horizontal="right" vertical="center"/>
      <protection locked="0"/>
    </xf>
    <xf numFmtId="176" fontId="17" fillId="5" borderId="5" xfId="1" applyNumberFormat="1" applyFont="1" applyFill="1" applyBorder="1" applyAlignment="1" applyProtection="1">
      <alignment horizontal="right" vertical="center"/>
      <protection locked="0"/>
    </xf>
    <xf numFmtId="176" fontId="17" fillId="5" borderId="6" xfId="1" applyNumberFormat="1" applyFont="1" applyFill="1" applyBorder="1" applyAlignment="1" applyProtection="1">
      <alignment horizontal="right" vertical="center"/>
      <protection locked="0"/>
    </xf>
    <xf numFmtId="176" fontId="17" fillId="5" borderId="46" xfId="1" applyNumberFormat="1" applyFont="1" applyFill="1" applyBorder="1" applyAlignment="1" applyProtection="1">
      <alignment horizontal="right" vertical="center"/>
      <protection locked="0"/>
    </xf>
    <xf numFmtId="176" fontId="16" fillId="5" borderId="12" xfId="1" applyNumberFormat="1" applyFont="1" applyFill="1" applyBorder="1" applyAlignment="1" applyProtection="1">
      <alignment horizontal="center" vertical="center"/>
      <protection locked="0"/>
    </xf>
    <xf numFmtId="176" fontId="17" fillId="0" borderId="49" xfId="1" applyNumberFormat="1" applyFont="1" applyFill="1" applyBorder="1" applyAlignment="1" applyProtection="1">
      <alignment horizontal="right" vertical="center"/>
      <protection locked="0"/>
    </xf>
    <xf numFmtId="176" fontId="17" fillId="0" borderId="50" xfId="1" applyNumberFormat="1" applyFont="1" applyFill="1" applyBorder="1" applyAlignment="1" applyProtection="1">
      <alignment horizontal="right" vertical="center"/>
      <protection locked="0"/>
    </xf>
    <xf numFmtId="176" fontId="17" fillId="0" borderId="51" xfId="1" applyNumberFormat="1" applyFont="1" applyFill="1" applyBorder="1" applyAlignment="1" applyProtection="1">
      <alignment horizontal="right" vertical="center"/>
      <protection locked="0"/>
    </xf>
    <xf numFmtId="176" fontId="17" fillId="0" borderId="52" xfId="1" applyNumberFormat="1" applyFont="1" applyFill="1" applyBorder="1" applyAlignment="1" applyProtection="1">
      <alignment horizontal="right" vertical="center"/>
      <protection locked="0"/>
    </xf>
    <xf numFmtId="176" fontId="16" fillId="4" borderId="73" xfId="1" applyNumberFormat="1" applyFont="1" applyFill="1" applyBorder="1" applyAlignment="1" applyProtection="1">
      <alignment horizontal="center" vertical="center"/>
      <protection locked="0"/>
    </xf>
    <xf numFmtId="176" fontId="17" fillId="0" borderId="53" xfId="1" applyNumberFormat="1" applyFont="1" applyFill="1" applyBorder="1" applyAlignment="1" applyProtection="1">
      <alignment horizontal="distributed" vertical="center"/>
      <protection locked="0"/>
    </xf>
    <xf numFmtId="176" fontId="17" fillId="0" borderId="54" xfId="1" applyNumberFormat="1" applyFont="1" applyFill="1" applyBorder="1" applyAlignment="1" applyProtection="1">
      <alignment horizontal="right" vertical="center"/>
      <protection locked="0"/>
    </xf>
    <xf numFmtId="176" fontId="16" fillId="4" borderId="58" xfId="1" applyNumberFormat="1" applyFont="1" applyFill="1" applyBorder="1" applyAlignment="1" applyProtection="1">
      <alignment horizontal="center" vertical="center"/>
      <protection locked="0"/>
    </xf>
    <xf numFmtId="176" fontId="17" fillId="5" borderId="59" xfId="1" applyNumberFormat="1" applyFont="1" applyFill="1" applyBorder="1" applyAlignment="1" applyProtection="1">
      <alignment horizontal="right" vertical="center"/>
      <protection locked="0"/>
    </xf>
    <xf numFmtId="176" fontId="17" fillId="5" borderId="60" xfId="1" applyNumberFormat="1" applyFont="1" applyFill="1" applyBorder="1" applyAlignment="1" applyProtection="1">
      <alignment horizontal="right" vertical="center"/>
      <protection locked="0"/>
    </xf>
    <xf numFmtId="176" fontId="17" fillId="5" borderId="61" xfId="1" applyNumberFormat="1" applyFont="1" applyFill="1" applyBorder="1" applyAlignment="1" applyProtection="1">
      <alignment horizontal="right" vertical="center"/>
      <protection locked="0"/>
    </xf>
    <xf numFmtId="176" fontId="17" fillId="5" borderId="62" xfId="1" applyNumberFormat="1" applyFont="1" applyFill="1" applyBorder="1" applyAlignment="1" applyProtection="1">
      <alignment horizontal="right" vertical="center"/>
      <protection locked="0"/>
    </xf>
    <xf numFmtId="176" fontId="17" fillId="0" borderId="65" xfId="1" applyNumberFormat="1" applyFont="1" applyFill="1" applyBorder="1" applyAlignment="1" applyProtection="1">
      <alignment horizontal="distributed" vertical="center"/>
      <protection locked="0"/>
    </xf>
    <xf numFmtId="176" fontId="17" fillId="0" borderId="66" xfId="1" applyNumberFormat="1" applyFont="1" applyFill="1" applyBorder="1" applyAlignment="1" applyProtection="1">
      <alignment horizontal="right" vertical="center"/>
      <protection locked="0"/>
    </xf>
    <xf numFmtId="176" fontId="17" fillId="0" borderId="65" xfId="1" applyNumberFormat="1" applyFont="1" applyFill="1" applyBorder="1" applyAlignment="1" applyProtection="1">
      <alignment horizontal="right" vertical="center"/>
      <protection locked="0"/>
    </xf>
    <xf numFmtId="176" fontId="17" fillId="0" borderId="67" xfId="1" applyNumberFormat="1" applyFont="1" applyFill="1" applyBorder="1" applyAlignment="1" applyProtection="1">
      <alignment horizontal="right" vertical="center"/>
      <protection locked="0"/>
    </xf>
    <xf numFmtId="176" fontId="17" fillId="0" borderId="68" xfId="1" applyNumberFormat="1" applyFont="1" applyFill="1" applyBorder="1" applyAlignment="1" applyProtection="1">
      <alignment horizontal="distributed" vertical="center"/>
      <protection locked="0"/>
    </xf>
    <xf numFmtId="176" fontId="17" fillId="0" borderId="69" xfId="1" applyNumberFormat="1" applyFont="1" applyFill="1" applyBorder="1" applyAlignment="1" applyProtection="1">
      <alignment horizontal="right" vertical="center"/>
      <protection locked="0"/>
    </xf>
    <xf numFmtId="176" fontId="17" fillId="0" borderId="70" xfId="1" applyNumberFormat="1" applyFont="1" applyFill="1" applyBorder="1" applyAlignment="1" applyProtection="1">
      <alignment horizontal="right" vertical="center"/>
      <protection locked="0"/>
    </xf>
    <xf numFmtId="176" fontId="17" fillId="0" borderId="71" xfId="1" applyNumberFormat="1" applyFont="1" applyFill="1" applyBorder="1" applyAlignment="1" applyProtection="1">
      <alignment horizontal="right" vertical="center"/>
      <protection locked="0"/>
    </xf>
    <xf numFmtId="176" fontId="17" fillId="0" borderId="72" xfId="1" applyNumberFormat="1" applyFont="1" applyFill="1" applyBorder="1" applyAlignment="1" applyProtection="1">
      <alignment horizontal="right" vertical="center"/>
      <protection locked="0"/>
    </xf>
    <xf numFmtId="176" fontId="17" fillId="5" borderId="75" xfId="1" applyNumberFormat="1" applyFont="1" applyFill="1" applyBorder="1" applyAlignment="1" applyProtection="1">
      <alignment horizontal="right" vertical="center"/>
      <protection locked="0"/>
    </xf>
    <xf numFmtId="176" fontId="17" fillId="6" borderId="74" xfId="1" applyNumberFormat="1" applyFont="1" applyFill="1" applyBorder="1" applyAlignment="1" applyProtection="1">
      <alignment horizontal="right" vertical="center"/>
      <protection locked="0"/>
    </xf>
    <xf numFmtId="176" fontId="16" fillId="6" borderId="79" xfId="1" applyNumberFormat="1" applyFont="1" applyFill="1" applyBorder="1" applyAlignment="1" applyProtection="1">
      <alignment horizontal="center" vertical="center"/>
      <protection locked="0"/>
    </xf>
    <xf numFmtId="176" fontId="17" fillId="6" borderId="84" xfId="1" applyNumberFormat="1" applyFont="1" applyFill="1" applyBorder="1" applyAlignment="1" applyProtection="1">
      <alignment horizontal="right" vertical="center"/>
      <protection locked="0"/>
    </xf>
    <xf numFmtId="176" fontId="17" fillId="6" borderId="85" xfId="1" applyNumberFormat="1" applyFont="1" applyFill="1" applyBorder="1" applyAlignment="1" applyProtection="1">
      <alignment horizontal="right" vertical="center"/>
      <protection locked="0"/>
    </xf>
    <xf numFmtId="176" fontId="17" fillId="6" borderId="80" xfId="1" applyNumberFormat="1" applyFont="1" applyFill="1" applyBorder="1" applyAlignment="1" applyProtection="1">
      <alignment horizontal="right" vertical="center"/>
      <protection locked="0"/>
    </xf>
    <xf numFmtId="176" fontId="17" fillId="6" borderId="86" xfId="1" applyNumberFormat="1" applyFont="1" applyFill="1" applyBorder="1" applyAlignment="1" applyProtection="1">
      <alignment horizontal="right" vertical="center"/>
      <protection locked="0"/>
    </xf>
    <xf numFmtId="176" fontId="17" fillId="0" borderId="88" xfId="1" applyNumberFormat="1" applyFont="1" applyFill="1" applyBorder="1" applyAlignment="1" applyProtection="1">
      <alignment horizontal="right" vertical="center"/>
      <protection locked="0"/>
    </xf>
    <xf numFmtId="176" fontId="17" fillId="0" borderId="63" xfId="1" applyNumberFormat="1" applyFont="1" applyFill="1" applyBorder="1" applyAlignment="1" applyProtection="1">
      <alignment horizontal="right" vertical="center"/>
      <protection locked="0"/>
    </xf>
    <xf numFmtId="176" fontId="17" fillId="0" borderId="64" xfId="1" applyNumberFormat="1" applyFont="1" applyFill="1" applyBorder="1" applyAlignment="1" applyProtection="1">
      <alignment horizontal="right" vertical="center"/>
      <protection locked="0"/>
    </xf>
    <xf numFmtId="176" fontId="17" fillId="0" borderId="89" xfId="1" applyNumberFormat="1" applyFont="1" applyFill="1" applyBorder="1" applyAlignment="1" applyProtection="1">
      <alignment horizontal="right" vertical="center"/>
      <protection locked="0"/>
    </xf>
    <xf numFmtId="176" fontId="16" fillId="4" borderId="123" xfId="1" applyNumberFormat="1" applyFont="1" applyFill="1" applyBorder="1" applyAlignment="1" applyProtection="1">
      <alignment horizontal="center" vertical="center"/>
      <protection locked="0"/>
    </xf>
    <xf numFmtId="176" fontId="17" fillId="0" borderId="91" xfId="1" applyNumberFormat="1" applyFont="1" applyFill="1" applyBorder="1" applyAlignment="1" applyProtection="1">
      <alignment horizontal="right" vertical="center"/>
      <protection locked="0"/>
    </xf>
    <xf numFmtId="176" fontId="17" fillId="0" borderId="92" xfId="1" applyNumberFormat="1" applyFont="1" applyFill="1" applyBorder="1" applyAlignment="1" applyProtection="1">
      <alignment horizontal="right" vertical="center"/>
      <protection locked="0"/>
    </xf>
    <xf numFmtId="176" fontId="17" fillId="0" borderId="90" xfId="1" applyNumberFormat="1" applyFont="1" applyFill="1" applyBorder="1" applyAlignment="1" applyProtection="1">
      <alignment horizontal="right" vertical="center"/>
      <protection locked="0"/>
    </xf>
    <xf numFmtId="176" fontId="17" fillId="0" borderId="93" xfId="1" applyNumberFormat="1" applyFont="1" applyFill="1" applyBorder="1" applyAlignment="1" applyProtection="1">
      <alignment horizontal="right" vertical="center"/>
      <protection locked="0"/>
    </xf>
    <xf numFmtId="176" fontId="16" fillId="4" borderId="124" xfId="1" applyNumberFormat="1" applyFont="1" applyFill="1" applyBorder="1" applyAlignment="1" applyProtection="1">
      <alignment horizontal="center" vertical="center"/>
      <protection locked="0"/>
    </xf>
    <xf numFmtId="176" fontId="17" fillId="0" borderId="95" xfId="1" applyNumberFormat="1" applyFont="1" applyFill="1" applyBorder="1" applyAlignment="1" applyProtection="1">
      <alignment horizontal="right" vertical="center"/>
      <protection locked="0"/>
    </xf>
    <xf numFmtId="176" fontId="17" fillId="0" borderId="96" xfId="1" applyNumberFormat="1" applyFont="1" applyFill="1" applyBorder="1" applyAlignment="1" applyProtection="1">
      <alignment horizontal="right" vertical="center"/>
      <protection locked="0"/>
    </xf>
    <xf numFmtId="176" fontId="17" fillId="0" borderId="94" xfId="1" applyNumberFormat="1" applyFont="1" applyFill="1" applyBorder="1" applyAlignment="1" applyProtection="1">
      <alignment horizontal="right" vertical="center"/>
      <protection locked="0"/>
    </xf>
    <xf numFmtId="176" fontId="17" fillId="0" borderId="97" xfId="1" applyNumberFormat="1" applyFont="1" applyFill="1" applyBorder="1" applyAlignment="1" applyProtection="1">
      <alignment horizontal="right" vertical="center"/>
      <protection locked="0"/>
    </xf>
    <xf numFmtId="176" fontId="16" fillId="4" borderId="125" xfId="1" applyNumberFormat="1" applyFont="1" applyFill="1" applyBorder="1" applyAlignment="1" applyProtection="1">
      <alignment horizontal="center" vertical="center"/>
      <protection locked="0"/>
    </xf>
    <xf numFmtId="176" fontId="17" fillId="0" borderId="98" xfId="1" applyNumberFormat="1" applyFont="1" applyFill="1" applyBorder="1" applyAlignment="1" applyProtection="1">
      <alignment horizontal="right" vertical="center"/>
      <protection locked="0"/>
    </xf>
    <xf numFmtId="176" fontId="17" fillId="0" borderId="100" xfId="1" applyNumberFormat="1" applyFont="1" applyFill="1" applyBorder="1" applyAlignment="1" applyProtection="1">
      <alignment horizontal="right" vertical="center"/>
      <protection locked="0"/>
    </xf>
    <xf numFmtId="176" fontId="17" fillId="0" borderId="101" xfId="1" applyNumberFormat="1" applyFont="1" applyFill="1" applyBorder="1" applyAlignment="1" applyProtection="1">
      <alignment horizontal="right" vertical="center"/>
      <protection locked="0"/>
    </xf>
    <xf numFmtId="176" fontId="17" fillId="0" borderId="99" xfId="1" applyNumberFormat="1" applyFont="1" applyFill="1" applyBorder="1" applyAlignment="1" applyProtection="1">
      <alignment horizontal="right" vertical="center"/>
      <protection locked="0"/>
    </xf>
    <xf numFmtId="176" fontId="17" fillId="0" borderId="102" xfId="1" applyNumberFormat="1" applyFont="1" applyFill="1" applyBorder="1" applyAlignment="1" applyProtection="1">
      <alignment horizontal="right" vertical="center"/>
      <protection locked="0"/>
    </xf>
    <xf numFmtId="176" fontId="16" fillId="4" borderId="126" xfId="1" applyNumberFormat="1" applyFont="1" applyFill="1" applyBorder="1" applyAlignment="1" applyProtection="1">
      <alignment horizontal="center" vertical="center"/>
      <protection locked="0"/>
    </xf>
    <xf numFmtId="176" fontId="17" fillId="7" borderId="59" xfId="1" applyNumberFormat="1" applyFont="1" applyFill="1" applyBorder="1" applyAlignment="1" applyProtection="1">
      <alignment horizontal="right" vertical="center"/>
      <protection locked="0"/>
    </xf>
    <xf numFmtId="176" fontId="17" fillId="7" borderId="60" xfId="1" applyNumberFormat="1" applyFont="1" applyFill="1" applyBorder="1" applyAlignment="1" applyProtection="1">
      <alignment horizontal="right" vertical="center"/>
      <protection locked="0"/>
    </xf>
    <xf numFmtId="176" fontId="17" fillId="7" borderId="61" xfId="1" applyNumberFormat="1" applyFont="1" applyFill="1" applyBorder="1" applyAlignment="1" applyProtection="1">
      <alignment horizontal="right" vertical="center"/>
      <protection locked="0"/>
    </xf>
    <xf numFmtId="176" fontId="17" fillId="7" borderId="62" xfId="1" applyNumberFormat="1" applyFont="1" applyFill="1" applyBorder="1" applyAlignment="1" applyProtection="1">
      <alignment horizontal="right" vertical="center"/>
      <protection locked="0"/>
    </xf>
    <xf numFmtId="176" fontId="17" fillId="0" borderId="2" xfId="1" applyNumberFormat="1" applyFont="1" applyFill="1" applyBorder="1" applyAlignment="1" applyProtection="1">
      <alignment horizontal="distributed" vertical="center"/>
      <protection locked="0"/>
    </xf>
    <xf numFmtId="176" fontId="18" fillId="0" borderId="65" xfId="1" applyNumberFormat="1" applyFont="1" applyFill="1" applyBorder="1" applyAlignment="1" applyProtection="1">
      <alignment horizontal="distributed" vertical="center"/>
      <protection locked="0"/>
    </xf>
    <xf numFmtId="176" fontId="18" fillId="0" borderId="54" xfId="1" applyNumberFormat="1" applyFont="1" applyFill="1" applyBorder="1" applyAlignment="1" applyProtection="1">
      <alignment horizontal="right" vertical="center"/>
      <protection locked="0"/>
    </xf>
    <xf numFmtId="176" fontId="19" fillId="4" borderId="58" xfId="1" applyNumberFormat="1" applyFont="1" applyFill="1" applyBorder="1" applyAlignment="1" applyProtection="1">
      <alignment horizontal="center" vertical="center"/>
      <protection locked="0"/>
    </xf>
    <xf numFmtId="176" fontId="17" fillId="0" borderId="23" xfId="1" applyNumberFormat="1" applyFont="1" applyFill="1" applyBorder="1" applyAlignment="1" applyProtection="1">
      <alignment horizontal="distributed" vertical="center"/>
      <protection locked="0"/>
    </xf>
    <xf numFmtId="176" fontId="17" fillId="0" borderId="106" xfId="1" applyNumberFormat="1" applyFont="1" applyFill="1" applyBorder="1" applyAlignment="1" applyProtection="1">
      <alignment horizontal="right" vertical="center"/>
      <protection locked="0"/>
    </xf>
    <xf numFmtId="176" fontId="17" fillId="0" borderId="107" xfId="1" applyNumberFormat="1" applyFont="1" applyFill="1" applyBorder="1" applyAlignment="1" applyProtection="1">
      <alignment horizontal="right" vertical="center"/>
      <protection locked="0"/>
    </xf>
    <xf numFmtId="176" fontId="17" fillId="0" borderId="105" xfId="1" applyNumberFormat="1" applyFont="1" applyFill="1" applyBorder="1" applyAlignment="1" applyProtection="1">
      <alignment horizontal="right" vertical="center"/>
      <protection locked="0"/>
    </xf>
    <xf numFmtId="176" fontId="17" fillId="0" borderId="108" xfId="1" applyNumberFormat="1" applyFont="1" applyFill="1" applyBorder="1" applyAlignment="1" applyProtection="1">
      <alignment horizontal="right" vertical="center"/>
      <protection locked="0"/>
    </xf>
    <xf numFmtId="176" fontId="16" fillId="4" borderId="127" xfId="1" applyNumberFormat="1" applyFont="1" applyFill="1" applyBorder="1" applyAlignment="1" applyProtection="1">
      <alignment horizontal="center" vertical="center"/>
      <protection locked="0"/>
    </xf>
    <xf numFmtId="176" fontId="17" fillId="6" borderId="59" xfId="1" applyNumberFormat="1" applyFont="1" applyFill="1" applyBorder="1" applyAlignment="1" applyProtection="1">
      <alignment horizontal="right" vertical="center"/>
      <protection locked="0"/>
    </xf>
    <xf numFmtId="176" fontId="17" fillId="6" borderId="60" xfId="1" applyNumberFormat="1" applyFont="1" applyFill="1" applyBorder="1" applyAlignment="1" applyProtection="1">
      <alignment horizontal="right" vertical="center"/>
      <protection locked="0"/>
    </xf>
    <xf numFmtId="176" fontId="17" fillId="6" borderId="61" xfId="1" applyNumberFormat="1" applyFont="1" applyFill="1" applyBorder="1" applyAlignment="1" applyProtection="1">
      <alignment horizontal="right" vertical="center"/>
      <protection locked="0"/>
    </xf>
    <xf numFmtId="176" fontId="17" fillId="6" borderId="62" xfId="1" applyNumberFormat="1" applyFont="1" applyFill="1" applyBorder="1" applyAlignment="1" applyProtection="1">
      <alignment horizontal="right" vertical="center"/>
      <protection locked="0"/>
    </xf>
    <xf numFmtId="176" fontId="16" fillId="6" borderId="12" xfId="1" applyNumberFormat="1" applyFont="1" applyFill="1" applyBorder="1" applyAlignment="1" applyProtection="1">
      <alignment horizontal="center" vertical="center"/>
      <protection locked="0"/>
    </xf>
    <xf numFmtId="176" fontId="17" fillId="0" borderId="13" xfId="1" applyNumberFormat="1" applyFont="1" applyFill="1" applyBorder="1" applyAlignment="1" applyProtection="1">
      <alignment horizontal="distributed" vertical="center"/>
      <protection locked="0"/>
    </xf>
    <xf numFmtId="176" fontId="17" fillId="0" borderId="24" xfId="1" applyNumberFormat="1" applyFont="1" applyFill="1" applyBorder="1" applyAlignment="1" applyProtection="1">
      <alignment horizontal="distributed" vertical="center"/>
      <protection locked="0"/>
    </xf>
    <xf numFmtId="176" fontId="17" fillId="0" borderId="47" xfId="1" applyNumberFormat="1" applyFont="1" applyFill="1" applyBorder="1" applyAlignment="1" applyProtection="1">
      <alignment horizontal="distributed" vertical="center"/>
      <protection locked="0"/>
    </xf>
    <xf numFmtId="176" fontId="17" fillId="0" borderId="82" xfId="1" applyNumberFormat="1" applyFont="1" applyFill="1" applyBorder="1" applyAlignment="1" applyProtection="1">
      <alignment horizontal="distributed" vertical="center"/>
      <protection locked="0"/>
    </xf>
    <xf numFmtId="176" fontId="17" fillId="6" borderId="110" xfId="1" applyNumberFormat="1" applyFont="1" applyFill="1" applyBorder="1" applyAlignment="1" applyProtection="1">
      <alignment horizontal="right" vertical="center"/>
      <protection locked="0"/>
    </xf>
    <xf numFmtId="176" fontId="17" fillId="6" borderId="104" xfId="1" applyNumberFormat="1" applyFont="1" applyFill="1" applyBorder="1" applyAlignment="1" applyProtection="1">
      <alignment horizontal="right" vertical="center"/>
      <protection locked="0"/>
    </xf>
    <xf numFmtId="176" fontId="17" fillId="6" borderId="103" xfId="1" applyNumberFormat="1" applyFont="1" applyFill="1" applyBorder="1" applyAlignment="1" applyProtection="1">
      <alignment horizontal="right" vertical="center"/>
      <protection locked="0"/>
    </xf>
    <xf numFmtId="176" fontId="17" fillId="6" borderId="111" xfId="1" applyNumberFormat="1" applyFont="1" applyFill="1" applyBorder="1" applyAlignment="1" applyProtection="1">
      <alignment horizontal="right" vertical="center"/>
      <protection locked="0"/>
    </xf>
    <xf numFmtId="176" fontId="16" fillId="6" borderId="123" xfId="1" applyNumberFormat="1" applyFont="1" applyFill="1" applyBorder="1" applyAlignment="1" applyProtection="1">
      <alignment horizontal="center" vertical="center"/>
      <protection locked="0"/>
    </xf>
    <xf numFmtId="177" fontId="17" fillId="0" borderId="59"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center" vertical="center"/>
      <protection locked="0"/>
    </xf>
    <xf numFmtId="0" fontId="21" fillId="0" borderId="11" xfId="0" applyFont="1" applyFill="1" applyBorder="1" applyAlignment="1" applyProtection="1"/>
    <xf numFmtId="0" fontId="21" fillId="0" borderId="75" xfId="0" applyFont="1" applyFill="1" applyBorder="1" applyAlignment="1" applyProtection="1"/>
    <xf numFmtId="0" fontId="22" fillId="0" borderId="120" xfId="0" applyFont="1" applyFill="1" applyBorder="1" applyAlignment="1" applyProtection="1">
      <alignment horizontal="center" vertical="center"/>
    </xf>
    <xf numFmtId="0" fontId="21" fillId="0" borderId="0" xfId="0" applyFont="1" applyFill="1" applyAlignment="1" applyProtection="1"/>
    <xf numFmtId="0" fontId="22" fillId="0" borderId="0" xfId="0" applyFont="1" applyFill="1" applyAlignment="1" applyProtection="1">
      <alignment horizontal="center" vertical="center"/>
    </xf>
    <xf numFmtId="176" fontId="17" fillId="0" borderId="14" xfId="1" applyNumberFormat="1" applyFont="1" applyFill="1" applyBorder="1" applyAlignment="1" applyProtection="1">
      <alignment horizontal="distributed" vertical="center" shrinkToFit="1"/>
      <protection locked="0"/>
    </xf>
    <xf numFmtId="176" fontId="17" fillId="0" borderId="25" xfId="1" applyNumberFormat="1" applyFont="1" applyFill="1" applyBorder="1" applyAlignment="1" applyProtection="1">
      <alignment horizontal="distributed" vertical="center" shrinkToFit="1"/>
      <protection locked="0"/>
    </xf>
    <xf numFmtId="176" fontId="17" fillId="0" borderId="41" xfId="1" applyNumberFormat="1" applyFont="1" applyFill="1" applyBorder="1" applyAlignment="1" applyProtection="1">
      <alignment horizontal="distributed" vertical="center" shrinkToFit="1"/>
      <protection locked="0"/>
    </xf>
    <xf numFmtId="176" fontId="17" fillId="0" borderId="65" xfId="1" applyNumberFormat="1" applyFont="1" applyFill="1" applyBorder="1" applyAlignment="1" applyProtection="1">
      <alignment horizontal="distributed" vertical="center" shrinkToFit="1"/>
      <protection locked="0"/>
    </xf>
    <xf numFmtId="176" fontId="17" fillId="0" borderId="28" xfId="1" applyNumberFormat="1" applyFont="1" applyFill="1" applyBorder="1" applyAlignment="1" applyProtection="1">
      <alignment horizontal="distributed" vertical="center" shrinkToFit="1"/>
      <protection locked="0"/>
    </xf>
    <xf numFmtId="176" fontId="17" fillId="0" borderId="35" xfId="1" applyNumberFormat="1" applyFont="1" applyFill="1" applyBorder="1" applyAlignment="1" applyProtection="1">
      <alignment horizontal="distributed" vertical="center" shrinkToFit="1"/>
      <protection locked="0"/>
    </xf>
    <xf numFmtId="176" fontId="17" fillId="0" borderId="53" xfId="1" applyNumberFormat="1" applyFont="1" applyFill="1" applyBorder="1" applyAlignment="1" applyProtection="1">
      <alignment horizontal="distributed" vertical="center" shrinkToFit="1"/>
      <protection locked="0"/>
    </xf>
    <xf numFmtId="176" fontId="17" fillId="0" borderId="30" xfId="1" applyNumberFormat="1" applyFont="1" applyFill="1" applyBorder="1" applyAlignment="1" applyProtection="1">
      <alignment horizontal="distributed" vertical="center" shrinkToFit="1"/>
      <protection locked="0"/>
    </xf>
    <xf numFmtId="176" fontId="17" fillId="0" borderId="90" xfId="1" applyNumberFormat="1" applyFont="1" applyFill="1" applyBorder="1" applyAlignment="1" applyProtection="1">
      <alignment horizontal="distributed" vertical="center" shrinkToFit="1"/>
      <protection locked="0"/>
    </xf>
    <xf numFmtId="176" fontId="17" fillId="0" borderId="94" xfId="1" applyNumberFormat="1" applyFont="1" applyFill="1" applyBorder="1" applyAlignment="1" applyProtection="1">
      <alignment horizontal="distributed" vertical="center" shrinkToFit="1"/>
      <protection locked="0"/>
    </xf>
    <xf numFmtId="176" fontId="17" fillId="0" borderId="71" xfId="1" applyNumberFormat="1" applyFont="1" applyFill="1" applyBorder="1" applyAlignment="1" applyProtection="1">
      <alignment horizontal="distributed" vertical="center" shrinkToFit="1"/>
      <protection locked="0"/>
    </xf>
    <xf numFmtId="176" fontId="17" fillId="0" borderId="99" xfId="1" applyNumberFormat="1" applyFont="1" applyFill="1" applyBorder="1" applyAlignment="1" applyProtection="1">
      <alignment horizontal="distributed" vertical="center" shrinkToFit="1"/>
      <protection locked="0"/>
    </xf>
    <xf numFmtId="176" fontId="17" fillId="0" borderId="105" xfId="1" applyNumberFormat="1" applyFont="1" applyFill="1" applyBorder="1" applyAlignment="1" applyProtection="1">
      <alignment horizontal="distributed" vertical="center" shrinkToFit="1"/>
      <protection locked="0"/>
    </xf>
    <xf numFmtId="0" fontId="21" fillId="0" borderId="0" xfId="0" applyFont="1" applyFill="1" applyAlignment="1" applyProtection="1">
      <alignment shrinkToFit="1"/>
    </xf>
    <xf numFmtId="176" fontId="17" fillId="0" borderId="48" xfId="1" applyNumberFormat="1" applyFont="1" applyFill="1" applyBorder="1" applyAlignment="1" applyProtection="1">
      <alignment horizontal="left" vertical="center" shrinkToFit="1"/>
      <protection locked="0"/>
    </xf>
    <xf numFmtId="176" fontId="17" fillId="0" borderId="19" xfId="1" applyNumberFormat="1" applyFont="1" applyFill="1" applyBorder="1" applyAlignment="1" applyProtection="1">
      <alignment horizontal="right" vertical="center" shrinkToFit="1"/>
      <protection locked="0"/>
    </xf>
    <xf numFmtId="176" fontId="17" fillId="0" borderId="20" xfId="1" applyNumberFormat="1" applyFont="1" applyFill="1" applyBorder="1" applyAlignment="1" applyProtection="1">
      <alignment horizontal="right" vertical="center" shrinkToFit="1"/>
      <protection locked="0"/>
    </xf>
    <xf numFmtId="176" fontId="17" fillId="0" borderId="21" xfId="1" applyNumberFormat="1" applyFont="1" applyFill="1" applyBorder="1" applyAlignment="1" applyProtection="1">
      <alignment horizontal="right" vertical="center" shrinkToFit="1"/>
      <protection locked="0"/>
    </xf>
    <xf numFmtId="176" fontId="17" fillId="0" borderId="31" xfId="1" applyNumberFormat="1" applyFont="1" applyFill="1" applyBorder="1" applyAlignment="1" applyProtection="1">
      <alignment horizontal="right" vertical="center" shrinkToFit="1"/>
      <protection locked="0"/>
    </xf>
    <xf numFmtId="176" fontId="17" fillId="0" borderId="32" xfId="1" applyNumberFormat="1" applyFont="1" applyFill="1" applyBorder="1" applyAlignment="1" applyProtection="1">
      <alignment horizontal="right" vertical="center" shrinkToFit="1"/>
      <protection locked="0"/>
    </xf>
    <xf numFmtId="176" fontId="17" fillId="0" borderId="33" xfId="1" applyNumberFormat="1" applyFont="1" applyFill="1" applyBorder="1" applyAlignment="1" applyProtection="1">
      <alignment horizontal="right" vertical="center" shrinkToFit="1"/>
      <protection locked="0"/>
    </xf>
    <xf numFmtId="176" fontId="17" fillId="0" borderId="37" xfId="1" applyNumberFormat="1" applyFont="1" applyFill="1" applyBorder="1" applyAlignment="1" applyProtection="1">
      <alignment horizontal="right" vertical="center" shrinkToFit="1"/>
      <protection locked="0"/>
    </xf>
    <xf numFmtId="176" fontId="17" fillId="0" borderId="38" xfId="1" applyNumberFormat="1" applyFont="1" applyFill="1" applyBorder="1" applyAlignment="1" applyProtection="1">
      <alignment horizontal="right" vertical="center" shrinkToFit="1"/>
      <protection locked="0"/>
    </xf>
    <xf numFmtId="176" fontId="17" fillId="0" borderId="39" xfId="1" applyNumberFormat="1" applyFont="1" applyFill="1" applyBorder="1" applyAlignment="1" applyProtection="1">
      <alignment horizontal="right" vertical="center" shrinkToFit="1"/>
      <protection locked="0"/>
    </xf>
    <xf numFmtId="176" fontId="17" fillId="5" borderId="5" xfId="1" applyNumberFormat="1" applyFont="1" applyFill="1" applyBorder="1" applyAlignment="1" applyProtection="1">
      <alignment horizontal="right" vertical="center" shrinkToFit="1"/>
      <protection locked="0"/>
    </xf>
    <xf numFmtId="176" fontId="17" fillId="5" borderId="6" xfId="1" applyNumberFormat="1" applyFont="1" applyFill="1" applyBorder="1" applyAlignment="1" applyProtection="1">
      <alignment horizontal="right" vertical="center" shrinkToFit="1"/>
      <protection locked="0"/>
    </xf>
    <xf numFmtId="176" fontId="17" fillId="5" borderId="46" xfId="1" applyNumberFormat="1" applyFont="1" applyFill="1" applyBorder="1" applyAlignment="1" applyProtection="1">
      <alignment horizontal="right" vertical="center" shrinkToFit="1"/>
      <protection locked="0"/>
    </xf>
    <xf numFmtId="176" fontId="17" fillId="0" borderId="55" xfId="1" applyNumberFormat="1" applyFont="1" applyFill="1" applyBorder="1" applyAlignment="1" applyProtection="1">
      <alignment horizontal="right" vertical="center" shrinkToFit="1"/>
      <protection locked="0"/>
    </xf>
    <xf numFmtId="176" fontId="17" fillId="0" borderId="56" xfId="1" applyNumberFormat="1" applyFont="1" applyFill="1" applyBorder="1" applyAlignment="1" applyProtection="1">
      <alignment horizontal="right" vertical="center" shrinkToFit="1"/>
      <protection locked="0"/>
    </xf>
    <xf numFmtId="176" fontId="17" fillId="0" borderId="57" xfId="1" applyNumberFormat="1" applyFont="1" applyFill="1" applyBorder="1" applyAlignment="1" applyProtection="1">
      <alignment horizontal="right" vertical="center" shrinkToFit="1"/>
      <protection locked="0"/>
    </xf>
    <xf numFmtId="176" fontId="17" fillId="0" borderId="70" xfId="1" applyNumberFormat="1" applyFont="1" applyFill="1" applyBorder="1" applyAlignment="1" applyProtection="1">
      <alignment horizontal="right" vertical="center" shrinkToFit="1"/>
      <protection locked="0"/>
    </xf>
    <xf numFmtId="176" fontId="17" fillId="0" borderId="71" xfId="1" applyNumberFormat="1" applyFont="1" applyFill="1" applyBorder="1" applyAlignment="1" applyProtection="1">
      <alignment horizontal="right" vertical="center" shrinkToFit="1"/>
      <protection locked="0"/>
    </xf>
    <xf numFmtId="176" fontId="17" fillId="0" borderId="72" xfId="1" applyNumberFormat="1" applyFont="1" applyFill="1" applyBorder="1" applyAlignment="1" applyProtection="1">
      <alignment horizontal="right" vertical="center" shrinkToFit="1"/>
      <protection locked="0"/>
    </xf>
    <xf numFmtId="176" fontId="17" fillId="6" borderId="77" xfId="1" applyNumberFormat="1" applyFont="1" applyFill="1" applyBorder="1" applyAlignment="1" applyProtection="1">
      <alignment horizontal="right" vertical="center" shrinkToFit="1"/>
      <protection locked="0"/>
    </xf>
    <xf numFmtId="176" fontId="17" fillId="6" borderId="47" xfId="1" applyNumberFormat="1" applyFont="1" applyFill="1" applyBorder="1" applyAlignment="1" applyProtection="1">
      <alignment horizontal="right" vertical="center" shrinkToFit="1"/>
      <protection locked="0"/>
    </xf>
    <xf numFmtId="176" fontId="17" fillId="6" borderId="78" xfId="1" applyNumberFormat="1" applyFont="1" applyFill="1" applyBorder="1" applyAlignment="1" applyProtection="1">
      <alignment horizontal="right" vertical="center" shrinkToFit="1"/>
      <protection locked="0"/>
    </xf>
    <xf numFmtId="176" fontId="18" fillId="0" borderId="55" xfId="1" applyNumberFormat="1" applyFont="1" applyFill="1" applyBorder="1" applyAlignment="1" applyProtection="1">
      <alignment horizontal="right" vertical="center" shrinkToFit="1"/>
      <protection locked="0"/>
    </xf>
    <xf numFmtId="176" fontId="18" fillId="0" borderId="56" xfId="1" applyNumberFormat="1" applyFont="1" applyFill="1" applyBorder="1" applyAlignment="1" applyProtection="1">
      <alignment horizontal="right" vertical="center" shrinkToFit="1"/>
      <protection locked="0"/>
    </xf>
    <xf numFmtId="176" fontId="18" fillId="0" borderId="57" xfId="1" applyNumberFormat="1" applyFont="1" applyFill="1" applyBorder="1" applyAlignment="1" applyProtection="1">
      <alignment horizontal="right" vertical="center" shrinkToFit="1"/>
      <protection locked="0"/>
    </xf>
    <xf numFmtId="176" fontId="17" fillId="6" borderId="5" xfId="1" applyNumberFormat="1" applyFont="1" applyFill="1" applyBorder="1" applyAlignment="1" applyProtection="1">
      <alignment horizontal="right" vertical="center" shrinkToFit="1"/>
      <protection locked="0"/>
    </xf>
    <xf numFmtId="176" fontId="17" fillId="6" borderId="6" xfId="1" applyNumberFormat="1" applyFont="1" applyFill="1" applyBorder="1" applyAlignment="1" applyProtection="1">
      <alignment horizontal="right" vertical="center" shrinkToFit="1"/>
      <protection locked="0"/>
    </xf>
    <xf numFmtId="176" fontId="17" fillId="6" borderId="46" xfId="1" applyNumberFormat="1" applyFont="1" applyFill="1" applyBorder="1" applyAlignment="1" applyProtection="1">
      <alignment horizontal="right" vertical="center" shrinkToFit="1"/>
      <protection locked="0"/>
    </xf>
    <xf numFmtId="177" fontId="17" fillId="0" borderId="5" xfId="1" applyNumberFormat="1" applyFont="1" applyFill="1" applyBorder="1" applyAlignment="1" applyProtection="1">
      <alignment horizontal="right" vertical="center" shrinkToFit="1"/>
      <protection locked="0"/>
    </xf>
    <xf numFmtId="177" fontId="17" fillId="0" borderId="6" xfId="1" applyNumberFormat="1" applyFont="1" applyFill="1" applyBorder="1" applyAlignment="1" applyProtection="1">
      <alignment horizontal="right" vertical="center" shrinkToFit="1"/>
      <protection locked="0"/>
    </xf>
    <xf numFmtId="177" fontId="17" fillId="0" borderId="46" xfId="1" applyNumberFormat="1" applyFont="1" applyFill="1" applyBorder="1" applyAlignment="1" applyProtection="1">
      <alignment horizontal="right" vertical="center" shrinkToFit="1"/>
      <protection locked="0"/>
    </xf>
    <xf numFmtId="0" fontId="21" fillId="0" borderId="75" xfId="0" applyFont="1" applyFill="1" applyBorder="1" applyAlignment="1" applyProtection="1">
      <alignment shrinkToFit="1"/>
    </xf>
    <xf numFmtId="176" fontId="23" fillId="0" borderId="5" xfId="1" applyNumberFormat="1" applyFont="1" applyFill="1" applyBorder="1" applyAlignment="1">
      <alignment horizontal="center" vertical="center" wrapText="1"/>
    </xf>
    <xf numFmtId="176" fontId="23" fillId="0" borderId="6" xfId="1" applyNumberFormat="1" applyFont="1" applyFill="1" applyBorder="1" applyAlignment="1">
      <alignment horizontal="center" vertical="center" wrapText="1"/>
    </xf>
    <xf numFmtId="176" fontId="23" fillId="0" borderId="6" xfId="1" applyNumberFormat="1" applyFont="1" applyFill="1" applyBorder="1" applyAlignment="1">
      <alignment horizontal="center" vertical="center" shrinkToFit="1"/>
    </xf>
    <xf numFmtId="176" fontId="23" fillId="0" borderId="7" xfId="1" applyNumberFormat="1" applyFont="1" applyBorder="1" applyAlignment="1">
      <alignment horizontal="center" vertical="center" wrapText="1"/>
    </xf>
    <xf numFmtId="176" fontId="23" fillId="0" borderId="8" xfId="1" applyNumberFormat="1" applyFont="1" applyBorder="1" applyAlignment="1">
      <alignment horizontal="center" vertical="center" textRotation="255" shrinkToFit="1"/>
    </xf>
    <xf numFmtId="176" fontId="23" fillId="2" borderId="9" xfId="1" applyNumberFormat="1" applyFont="1" applyFill="1" applyBorder="1" applyAlignment="1">
      <alignment horizontal="center" vertical="center" textRotation="255" shrinkToFit="1"/>
    </xf>
    <xf numFmtId="176" fontId="23" fillId="2" borderId="10" xfId="1" applyNumberFormat="1" applyFont="1" applyFill="1" applyBorder="1" applyAlignment="1">
      <alignment horizontal="center" vertical="center" textRotation="255" shrinkToFit="1"/>
    </xf>
    <xf numFmtId="177" fontId="23" fillId="3" borderId="11" xfId="1" applyNumberFormat="1" applyFont="1" applyFill="1" applyBorder="1" applyAlignment="1">
      <alignment horizontal="center" vertical="center" wrapText="1"/>
    </xf>
    <xf numFmtId="177" fontId="24" fillId="4" borderId="12" xfId="1" applyNumberFormat="1" applyFont="1" applyFill="1" applyBorder="1" applyAlignment="1">
      <alignment horizontal="center" vertical="center" wrapText="1"/>
    </xf>
    <xf numFmtId="0" fontId="12" fillId="0" borderId="3" xfId="0" applyFont="1" applyFill="1" applyBorder="1" applyAlignment="1" applyProtection="1">
      <alignment vertical="center"/>
    </xf>
    <xf numFmtId="176" fontId="5" fillId="0" borderId="28" xfId="1" applyNumberFormat="1" applyFont="1" applyFill="1" applyBorder="1" applyAlignment="1" applyProtection="1">
      <alignment horizontal="distributed" vertical="center"/>
      <protection locked="0"/>
    </xf>
    <xf numFmtId="176" fontId="5" fillId="0" borderId="35" xfId="1" applyNumberFormat="1" applyFont="1" applyFill="1" applyBorder="1" applyAlignment="1" applyProtection="1">
      <alignment horizontal="distributed" vertical="center"/>
      <protection locked="0"/>
    </xf>
    <xf numFmtId="176" fontId="5" fillId="5" borderId="11" xfId="1" applyNumberFormat="1" applyFont="1" applyFill="1" applyBorder="1" applyAlignment="1" applyProtection="1">
      <alignment horizontal="distributed" vertical="center"/>
      <protection locked="0"/>
    </xf>
    <xf numFmtId="176" fontId="5" fillId="5" borderId="44" xfId="1" applyNumberFormat="1" applyFont="1" applyFill="1" applyBorder="1" applyAlignment="1" applyProtection="1">
      <alignment horizontal="distributed" vertical="center"/>
      <protection locked="0"/>
    </xf>
    <xf numFmtId="176" fontId="5" fillId="0" borderId="65" xfId="1" applyNumberFormat="1" applyFont="1" applyFill="1" applyBorder="1" applyAlignment="1" applyProtection="1">
      <alignment horizontal="distributed" vertical="center"/>
      <protection locked="0"/>
    </xf>
    <xf numFmtId="176" fontId="5" fillId="6" borderId="2" xfId="1" applyNumberFormat="1" applyFont="1" applyFill="1" applyBorder="1" applyAlignment="1" applyProtection="1">
      <alignment horizontal="distributed" vertical="center"/>
      <protection locked="0"/>
    </xf>
    <xf numFmtId="176" fontId="5" fillId="6" borderId="0" xfId="1" applyNumberFormat="1" applyFont="1" applyFill="1" applyBorder="1" applyAlignment="1" applyProtection="1">
      <alignment horizontal="distributed" vertical="center"/>
      <protection locked="0"/>
    </xf>
    <xf numFmtId="176" fontId="5" fillId="6" borderId="109" xfId="1" applyNumberFormat="1" applyFont="1" applyFill="1" applyBorder="1" applyAlignment="1" applyProtection="1">
      <alignment horizontal="distributed" vertical="center"/>
      <protection locked="0"/>
    </xf>
    <xf numFmtId="0" fontId="12" fillId="0" borderId="112" xfId="0" applyFont="1" applyFill="1" applyBorder="1" applyAlignment="1" applyProtection="1">
      <alignment vertical="center" wrapText="1"/>
    </xf>
    <xf numFmtId="0" fontId="12" fillId="0" borderId="113" xfId="0" applyFont="1" applyFill="1" applyBorder="1" applyAlignment="1" applyProtection="1">
      <alignment vertical="center" wrapText="1"/>
    </xf>
    <xf numFmtId="0" fontId="12" fillId="0" borderId="114" xfId="0" applyFont="1" applyFill="1" applyBorder="1" applyAlignment="1" applyProtection="1">
      <alignment vertical="center" wrapText="1"/>
    </xf>
    <xf numFmtId="176" fontId="5" fillId="6" borderId="60" xfId="1" applyNumberFormat="1" applyFont="1" applyFill="1" applyBorder="1" applyAlignment="1" applyProtection="1">
      <alignment horizontal="distributed" vertical="center"/>
      <protection locked="0"/>
    </xf>
    <xf numFmtId="176" fontId="5" fillId="6" borderId="61" xfId="1" applyNumberFormat="1" applyFont="1" applyFill="1" applyBorder="1" applyAlignment="1" applyProtection="1">
      <alignment horizontal="distributed" vertical="center"/>
      <protection locked="0"/>
    </xf>
    <xf numFmtId="0" fontId="12" fillId="0" borderId="115" xfId="0" applyFont="1" applyFill="1" applyBorder="1" applyAlignment="1" applyProtection="1">
      <alignment vertical="center"/>
    </xf>
    <xf numFmtId="0" fontId="12" fillId="0" borderId="116" xfId="0" applyFont="1" applyFill="1" applyBorder="1" applyAlignment="1" applyProtection="1">
      <alignment vertical="center"/>
    </xf>
    <xf numFmtId="0" fontId="12" fillId="0" borderId="117" xfId="0" applyFont="1" applyFill="1" applyBorder="1" applyAlignment="1" applyProtection="1">
      <alignment vertical="center"/>
    </xf>
    <xf numFmtId="176" fontId="5" fillId="0" borderId="60" xfId="1" applyNumberFormat="1" applyFont="1" applyFill="1" applyBorder="1" applyAlignment="1" applyProtection="1">
      <alignment horizontal="distributed" vertical="center"/>
      <protection locked="0"/>
    </xf>
    <xf numFmtId="176" fontId="5" fillId="0" borderId="61" xfId="1" applyNumberFormat="1" applyFont="1" applyFill="1" applyBorder="1" applyAlignment="1" applyProtection="1">
      <alignment horizontal="distributed" vertical="center"/>
      <protection locked="0"/>
    </xf>
    <xf numFmtId="0" fontId="12" fillId="0" borderId="118" xfId="0" applyFont="1" applyFill="1" applyBorder="1" applyAlignment="1" applyProtection="1">
      <alignment vertical="center"/>
    </xf>
    <xf numFmtId="0" fontId="12" fillId="0" borderId="69" xfId="0" applyFont="1" applyFill="1" applyBorder="1" applyAlignment="1" applyProtection="1">
      <alignment vertical="center"/>
    </xf>
    <xf numFmtId="0" fontId="12" fillId="0" borderId="119" xfId="0" applyFont="1" applyFill="1" applyBorder="1" applyAlignment="1" applyProtection="1">
      <alignment vertical="center"/>
    </xf>
    <xf numFmtId="176" fontId="5" fillId="0" borderId="104" xfId="1" applyNumberFormat="1" applyFont="1" applyFill="1" applyBorder="1" applyAlignment="1" applyProtection="1">
      <alignment horizontal="distributed" vertical="center"/>
      <protection locked="0"/>
    </xf>
    <xf numFmtId="176" fontId="5" fillId="0" borderId="63" xfId="1" applyNumberFormat="1" applyFont="1" applyFill="1" applyBorder="1" applyAlignment="1" applyProtection="1">
      <alignment horizontal="distributed" vertical="center"/>
      <protection locked="0"/>
    </xf>
    <xf numFmtId="176" fontId="5" fillId="0" borderId="23" xfId="1" applyNumberFormat="1" applyFont="1" applyFill="1" applyBorder="1" applyAlignment="1" applyProtection="1">
      <alignment horizontal="distributed" vertical="center"/>
      <protection locked="0"/>
    </xf>
    <xf numFmtId="176" fontId="5" fillId="0" borderId="82" xfId="1" applyNumberFormat="1" applyFont="1" applyFill="1" applyBorder="1" applyAlignment="1" applyProtection="1">
      <alignment horizontal="distributed" vertical="center"/>
      <protection locked="0"/>
    </xf>
    <xf numFmtId="176" fontId="5" fillId="6" borderId="80" xfId="1" applyNumberFormat="1" applyFont="1" applyFill="1" applyBorder="1" applyAlignment="1" applyProtection="1">
      <alignment horizontal="distributed" vertical="center"/>
      <protection locked="0"/>
    </xf>
    <xf numFmtId="176" fontId="5" fillId="0" borderId="2" xfId="1" applyNumberFormat="1" applyFont="1" applyFill="1" applyBorder="1" applyAlignment="1" applyProtection="1">
      <alignment horizontal="distributed" vertical="center"/>
      <protection locked="0"/>
    </xf>
    <xf numFmtId="176" fontId="5" fillId="0" borderId="103" xfId="1" applyNumberFormat="1" applyFont="1" applyFill="1" applyBorder="1" applyAlignment="1" applyProtection="1">
      <alignment horizontal="distributed" vertical="center"/>
      <protection locked="0"/>
    </xf>
    <xf numFmtId="176" fontId="5" fillId="0" borderId="64" xfId="1" applyNumberFormat="1" applyFont="1" applyFill="1" applyBorder="1" applyAlignment="1" applyProtection="1">
      <alignment horizontal="distributed" vertical="center"/>
      <protection locked="0"/>
    </xf>
    <xf numFmtId="176" fontId="5" fillId="0" borderId="80" xfId="1" applyNumberFormat="1" applyFont="1" applyFill="1" applyBorder="1" applyAlignment="1" applyProtection="1">
      <alignment horizontal="distributed" vertical="center"/>
      <protection locked="0"/>
    </xf>
    <xf numFmtId="176" fontId="5" fillId="0" borderId="90" xfId="1" applyNumberFormat="1" applyFont="1" applyFill="1" applyBorder="1" applyAlignment="1" applyProtection="1">
      <alignment horizontal="distributed" vertical="center"/>
      <protection locked="0"/>
    </xf>
    <xf numFmtId="176" fontId="5" fillId="0" borderId="94" xfId="1" applyNumberFormat="1" applyFont="1" applyFill="1" applyBorder="1" applyAlignment="1" applyProtection="1">
      <alignment horizontal="distributed" vertical="center"/>
      <protection locked="0"/>
    </xf>
    <xf numFmtId="176" fontId="5" fillId="0" borderId="71" xfId="1" applyNumberFormat="1" applyFont="1" applyFill="1" applyBorder="1" applyAlignment="1" applyProtection="1">
      <alignment horizontal="distributed" vertical="center"/>
      <protection locked="0"/>
    </xf>
    <xf numFmtId="176" fontId="5" fillId="0" borderId="13" xfId="1" applyNumberFormat="1" applyFont="1" applyFill="1" applyBorder="1" applyAlignment="1" applyProtection="1">
      <alignment horizontal="distributed" vertical="center"/>
      <protection locked="0"/>
    </xf>
    <xf numFmtId="176" fontId="5" fillId="0" borderId="24" xfId="1" applyNumberFormat="1" applyFont="1" applyFill="1" applyBorder="1" applyAlignment="1" applyProtection="1">
      <alignment horizontal="distributed" vertical="center"/>
      <protection locked="0"/>
    </xf>
    <xf numFmtId="176" fontId="5" fillId="0" borderId="47" xfId="1" applyNumberFormat="1" applyFont="1" applyFill="1" applyBorder="1" applyAlignment="1" applyProtection="1">
      <alignment horizontal="distributed" vertical="center"/>
      <protection locked="0"/>
    </xf>
    <xf numFmtId="0" fontId="3"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176" fontId="5" fillId="0" borderId="17" xfId="1" applyNumberFormat="1" applyFont="1" applyFill="1" applyBorder="1" applyAlignment="1" applyProtection="1">
      <alignment horizontal="distributed" vertical="center"/>
      <protection locked="0"/>
    </xf>
    <xf numFmtId="176" fontId="5" fillId="6" borderId="11" xfId="1" applyNumberFormat="1" applyFont="1" applyFill="1" applyBorder="1" applyAlignment="1" applyProtection="1">
      <alignment horizontal="distributed" vertical="center"/>
      <protection locked="0"/>
    </xf>
    <xf numFmtId="176" fontId="5" fillId="6" borderId="75" xfId="1" applyNumberFormat="1" applyFont="1" applyFill="1" applyBorder="1" applyAlignment="1" applyProtection="1">
      <alignment horizontal="distributed" vertical="center"/>
      <protection locked="0"/>
    </xf>
    <xf numFmtId="176" fontId="5" fillId="6" borderId="76" xfId="1" applyNumberFormat="1" applyFont="1" applyFill="1" applyBorder="1" applyAlignment="1" applyProtection="1">
      <alignment horizontal="distributed" vertical="center"/>
      <protection locked="0"/>
    </xf>
    <xf numFmtId="176" fontId="5" fillId="0" borderId="121" xfId="1" applyNumberFormat="1" applyFont="1" applyFill="1" applyBorder="1" applyAlignment="1" applyProtection="1">
      <alignment horizontal="distributed" vertical="center"/>
      <protection locked="0"/>
    </xf>
    <xf numFmtId="176" fontId="5" fillId="0" borderId="122" xfId="1" applyNumberFormat="1" applyFont="1" applyFill="1" applyBorder="1" applyAlignment="1" applyProtection="1">
      <alignment horizontal="distributed" vertical="center"/>
      <protection locked="0"/>
    </xf>
    <xf numFmtId="176" fontId="5" fillId="0" borderId="77" xfId="1" applyNumberFormat="1" applyFont="1" applyFill="1" applyBorder="1" applyAlignment="1" applyProtection="1">
      <alignment horizontal="distributed" vertical="center"/>
      <protection locked="0"/>
    </xf>
    <xf numFmtId="176" fontId="5" fillId="0" borderId="81" xfId="1" applyNumberFormat="1" applyFont="1" applyFill="1" applyBorder="1" applyAlignment="1" applyProtection="1">
      <alignment horizontal="distributed" vertical="center"/>
      <protection locked="0"/>
    </xf>
    <xf numFmtId="176" fontId="5" fillId="0" borderId="83" xfId="1" applyNumberFormat="1" applyFont="1" applyFill="1" applyBorder="1" applyAlignment="1" applyProtection="1">
      <alignment horizontal="distributed" vertical="center"/>
      <protection locked="0"/>
    </xf>
    <xf numFmtId="176" fontId="5" fillId="0" borderId="87" xfId="1" applyNumberFormat="1" applyFont="1" applyFill="1" applyBorder="1" applyAlignment="1" applyProtection="1">
      <alignment horizontal="distributed" vertical="center"/>
      <protection locked="0"/>
    </xf>
    <xf numFmtId="176" fontId="5" fillId="5" borderId="75" xfId="1" applyNumberFormat="1" applyFont="1" applyFill="1" applyBorder="1" applyAlignment="1" applyProtection="1">
      <alignment horizontal="distributed" vertical="center"/>
      <protection locked="0"/>
    </xf>
    <xf numFmtId="176" fontId="5" fillId="0" borderId="53" xfId="1" applyNumberFormat="1" applyFont="1" applyFill="1" applyBorder="1" applyAlignment="1" applyProtection="1">
      <alignment horizontal="distributed" vertical="center"/>
      <protection locked="0"/>
    </xf>
    <xf numFmtId="176" fontId="5" fillId="0" borderId="25" xfId="1" applyNumberFormat="1" applyFont="1" applyFill="1" applyBorder="1" applyAlignment="1" applyProtection="1">
      <alignment horizontal="distributed" vertical="center"/>
      <protection locked="0"/>
    </xf>
    <xf numFmtId="176" fontId="5" fillId="0" borderId="41" xfId="1" applyNumberFormat="1" applyFont="1" applyFill="1" applyBorder="1" applyAlignment="1" applyProtection="1">
      <alignment horizontal="distributed" vertical="center"/>
      <protection locked="0"/>
    </xf>
    <xf numFmtId="0" fontId="20" fillId="0" borderId="118" xfId="0" applyFont="1" applyFill="1" applyBorder="1" applyAlignment="1" applyProtection="1">
      <alignment vertical="center"/>
    </xf>
    <xf numFmtId="0" fontId="20" fillId="0" borderId="69" xfId="0" applyFont="1" applyFill="1" applyBorder="1" applyAlignment="1" applyProtection="1">
      <alignment vertical="center"/>
    </xf>
    <xf numFmtId="0" fontId="20" fillId="0" borderId="119" xfId="0" applyFont="1" applyFill="1" applyBorder="1" applyAlignment="1" applyProtection="1">
      <alignment vertical="center"/>
    </xf>
    <xf numFmtId="0" fontId="20" fillId="0" borderId="3" xfId="0" applyFont="1" applyFill="1" applyBorder="1" applyAlignment="1" applyProtection="1">
      <alignment vertical="center"/>
    </xf>
    <xf numFmtId="176" fontId="17" fillId="6" borderId="2" xfId="1" applyNumberFormat="1" applyFont="1" applyFill="1" applyBorder="1" applyAlignment="1" applyProtection="1">
      <alignment horizontal="distributed" vertical="center"/>
      <protection locked="0"/>
    </xf>
    <xf numFmtId="176" fontId="17" fillId="6" borderId="0" xfId="1" applyNumberFormat="1" applyFont="1" applyFill="1" applyBorder="1" applyAlignment="1" applyProtection="1">
      <alignment horizontal="distributed" vertical="center"/>
      <protection locked="0"/>
    </xf>
    <xf numFmtId="176" fontId="17" fillId="6" borderId="109" xfId="1" applyNumberFormat="1" applyFont="1" applyFill="1" applyBorder="1" applyAlignment="1" applyProtection="1">
      <alignment horizontal="distributed" vertical="center"/>
      <protection locked="0"/>
    </xf>
    <xf numFmtId="176" fontId="17" fillId="5" borderId="11" xfId="1" applyNumberFormat="1" applyFont="1" applyFill="1" applyBorder="1" applyAlignment="1" applyProtection="1">
      <alignment horizontal="distributed" vertical="center"/>
      <protection locked="0"/>
    </xf>
    <xf numFmtId="176" fontId="17" fillId="5" borderId="44" xfId="1" applyNumberFormat="1" applyFont="1" applyFill="1" applyBorder="1" applyAlignment="1" applyProtection="1">
      <alignment horizontal="distributed" vertical="center"/>
      <protection locked="0"/>
    </xf>
    <xf numFmtId="0" fontId="20" fillId="0" borderId="112" xfId="0" applyFont="1" applyFill="1" applyBorder="1" applyAlignment="1" applyProtection="1">
      <alignment vertical="center" wrapText="1"/>
    </xf>
    <xf numFmtId="0" fontId="20" fillId="0" borderId="113" xfId="0" applyFont="1" applyFill="1" applyBorder="1" applyAlignment="1" applyProtection="1">
      <alignment vertical="center" wrapText="1"/>
    </xf>
    <xf numFmtId="0" fontId="20" fillId="0" borderId="114" xfId="0" applyFont="1" applyFill="1" applyBorder="1" applyAlignment="1" applyProtection="1">
      <alignment vertical="center" wrapText="1"/>
    </xf>
    <xf numFmtId="176" fontId="17" fillId="6" borderId="60" xfId="1" applyNumberFormat="1" applyFont="1" applyFill="1" applyBorder="1" applyAlignment="1" applyProtection="1">
      <alignment horizontal="distributed" vertical="center"/>
      <protection locked="0"/>
    </xf>
    <xf numFmtId="176" fontId="17" fillId="6" borderId="61" xfId="1" applyNumberFormat="1" applyFont="1" applyFill="1" applyBorder="1" applyAlignment="1" applyProtection="1">
      <alignment horizontal="distributed" vertical="center"/>
      <protection locked="0"/>
    </xf>
    <xf numFmtId="0" fontId="20" fillId="0" borderId="115" xfId="0" applyFont="1" applyFill="1" applyBorder="1" applyAlignment="1" applyProtection="1">
      <alignment vertical="center"/>
    </xf>
    <xf numFmtId="0" fontId="20" fillId="0" borderId="116" xfId="0" applyFont="1" applyFill="1" applyBorder="1" applyAlignment="1" applyProtection="1">
      <alignment vertical="center"/>
    </xf>
    <xf numFmtId="0" fontId="20" fillId="0" borderId="117" xfId="0" applyFont="1" applyFill="1" applyBorder="1" applyAlignment="1" applyProtection="1">
      <alignment vertical="center"/>
    </xf>
    <xf numFmtId="176" fontId="17" fillId="0" borderId="60" xfId="1" applyNumberFormat="1" applyFont="1" applyFill="1" applyBorder="1" applyAlignment="1" applyProtection="1">
      <alignment horizontal="distributed" vertical="center"/>
      <protection locked="0"/>
    </xf>
    <xf numFmtId="176" fontId="17" fillId="0" borderId="61" xfId="1" applyNumberFormat="1" applyFont="1" applyFill="1" applyBorder="1" applyAlignment="1" applyProtection="1">
      <alignment horizontal="distributed" vertical="center"/>
      <protection locked="0"/>
    </xf>
    <xf numFmtId="176" fontId="17" fillId="0" borderId="65" xfId="1" applyNumberFormat="1" applyFont="1" applyFill="1" applyBorder="1" applyAlignment="1" applyProtection="1">
      <alignment horizontal="distributed" vertical="center"/>
      <protection locked="0"/>
    </xf>
    <xf numFmtId="176" fontId="17" fillId="0" borderId="28" xfId="1" applyNumberFormat="1" applyFont="1" applyFill="1" applyBorder="1" applyAlignment="1" applyProtection="1">
      <alignment horizontal="distributed" vertical="center"/>
      <protection locked="0"/>
    </xf>
    <xf numFmtId="176" fontId="17" fillId="0" borderId="35" xfId="1" applyNumberFormat="1" applyFont="1" applyFill="1" applyBorder="1" applyAlignment="1" applyProtection="1">
      <alignment horizontal="distributed" vertical="center"/>
      <protection locked="0"/>
    </xf>
    <xf numFmtId="176" fontId="17" fillId="6" borderId="80" xfId="1" applyNumberFormat="1" applyFont="1" applyFill="1" applyBorder="1" applyAlignment="1" applyProtection="1">
      <alignment horizontal="distributed" vertical="center"/>
      <protection locked="0"/>
    </xf>
    <xf numFmtId="176" fontId="17" fillId="0" borderId="104" xfId="1" applyNumberFormat="1" applyFont="1" applyFill="1" applyBorder="1" applyAlignment="1" applyProtection="1">
      <alignment horizontal="distributed" vertical="center"/>
      <protection locked="0"/>
    </xf>
    <xf numFmtId="176" fontId="17" fillId="0" borderId="63" xfId="1" applyNumberFormat="1" applyFont="1" applyFill="1" applyBorder="1" applyAlignment="1" applyProtection="1">
      <alignment horizontal="distributed" vertical="center"/>
      <protection locked="0"/>
    </xf>
    <xf numFmtId="176" fontId="17" fillId="0" borderId="23" xfId="1" applyNumberFormat="1" applyFont="1" applyFill="1" applyBorder="1" applyAlignment="1" applyProtection="1">
      <alignment horizontal="distributed" vertical="center"/>
      <protection locked="0"/>
    </xf>
    <xf numFmtId="176" fontId="17" fillId="0" borderId="82" xfId="1" applyNumberFormat="1" applyFont="1" applyFill="1" applyBorder="1" applyAlignment="1" applyProtection="1">
      <alignment horizontal="distributed" vertical="center"/>
      <protection locked="0"/>
    </xf>
    <xf numFmtId="176" fontId="17" fillId="0" borderId="2" xfId="1" applyNumberFormat="1" applyFont="1" applyFill="1" applyBorder="1" applyAlignment="1" applyProtection="1">
      <alignment horizontal="distributed" vertical="center"/>
      <protection locked="0"/>
    </xf>
    <xf numFmtId="176" fontId="17" fillId="0" borderId="103" xfId="1" applyNumberFormat="1" applyFont="1" applyFill="1" applyBorder="1" applyAlignment="1" applyProtection="1">
      <alignment horizontal="distributed" vertical="center"/>
      <protection locked="0"/>
    </xf>
    <xf numFmtId="176" fontId="17" fillId="0" borderId="64" xfId="1" applyNumberFormat="1" applyFont="1" applyFill="1" applyBorder="1" applyAlignment="1" applyProtection="1">
      <alignment horizontal="distributed" vertical="center"/>
      <protection locked="0"/>
    </xf>
    <xf numFmtId="176" fontId="17" fillId="0" borderId="80" xfId="1" applyNumberFormat="1" applyFont="1" applyFill="1" applyBorder="1" applyAlignment="1" applyProtection="1">
      <alignment horizontal="distributed" vertical="center"/>
      <protection locked="0"/>
    </xf>
    <xf numFmtId="176" fontId="17" fillId="0" borderId="13" xfId="1" applyNumberFormat="1" applyFont="1" applyFill="1" applyBorder="1" applyAlignment="1" applyProtection="1">
      <alignment horizontal="distributed" vertical="center"/>
      <protection locked="0"/>
    </xf>
    <xf numFmtId="176" fontId="17" fillId="0" borderId="24" xfId="1" applyNumberFormat="1" applyFont="1" applyFill="1" applyBorder="1" applyAlignment="1" applyProtection="1">
      <alignment horizontal="distributed" vertical="center"/>
      <protection locked="0"/>
    </xf>
    <xf numFmtId="176" fontId="17" fillId="0" borderId="47" xfId="1" applyNumberFormat="1" applyFont="1" applyFill="1" applyBorder="1" applyAlignment="1" applyProtection="1">
      <alignment horizontal="distributed" vertical="center"/>
      <protection locked="0"/>
    </xf>
    <xf numFmtId="176" fontId="17" fillId="5" borderId="75" xfId="1" applyNumberFormat="1" applyFont="1" applyFill="1" applyBorder="1" applyAlignment="1" applyProtection="1">
      <alignment horizontal="distributed" vertical="center"/>
      <protection locked="0"/>
    </xf>
    <xf numFmtId="176" fontId="17" fillId="0" borderId="90" xfId="1" applyNumberFormat="1" applyFont="1" applyFill="1" applyBorder="1" applyAlignment="1" applyProtection="1">
      <alignment horizontal="distributed" vertical="center"/>
      <protection locked="0"/>
    </xf>
    <xf numFmtId="176" fontId="17" fillId="0" borderId="94" xfId="1" applyNumberFormat="1" applyFont="1" applyFill="1" applyBorder="1" applyAlignment="1" applyProtection="1">
      <alignment horizontal="distributed" vertical="center"/>
      <protection locked="0"/>
    </xf>
    <xf numFmtId="176" fontId="17" fillId="0" borderId="71" xfId="1" applyNumberFormat="1" applyFont="1" applyFill="1" applyBorder="1" applyAlignment="1" applyProtection="1">
      <alignment horizontal="distributed" vertical="center"/>
      <protection locked="0"/>
    </xf>
    <xf numFmtId="176" fontId="17" fillId="0" borderId="53" xfId="1" applyNumberFormat="1" applyFont="1" applyFill="1" applyBorder="1" applyAlignment="1" applyProtection="1">
      <alignment horizontal="distributed" vertical="center"/>
      <protection locked="0"/>
    </xf>
    <xf numFmtId="176" fontId="17" fillId="0" borderId="25" xfId="1" applyNumberFormat="1" applyFont="1" applyFill="1" applyBorder="1" applyAlignment="1" applyProtection="1">
      <alignment horizontal="distributed" vertical="center"/>
      <protection locked="0"/>
    </xf>
    <xf numFmtId="176" fontId="17" fillId="0" borderId="41" xfId="1" applyNumberFormat="1" applyFont="1" applyFill="1" applyBorder="1" applyAlignment="1" applyProtection="1">
      <alignment horizontal="distributed" vertical="center"/>
      <protection locked="0"/>
    </xf>
    <xf numFmtId="176" fontId="17" fillId="6" borderId="11" xfId="1" applyNumberFormat="1" applyFont="1" applyFill="1" applyBorder="1" applyAlignment="1" applyProtection="1">
      <alignment horizontal="distributed" vertical="center"/>
      <protection locked="0"/>
    </xf>
    <xf numFmtId="176" fontId="17" fillId="6" borderId="75" xfId="1" applyNumberFormat="1" applyFont="1" applyFill="1" applyBorder="1" applyAlignment="1" applyProtection="1">
      <alignment horizontal="distributed" vertical="center"/>
      <protection locked="0"/>
    </xf>
    <xf numFmtId="176" fontId="17" fillId="6" borderId="76" xfId="1" applyNumberFormat="1" applyFont="1" applyFill="1" applyBorder="1" applyAlignment="1" applyProtection="1">
      <alignment horizontal="distributed" vertical="center"/>
      <protection locked="0"/>
    </xf>
    <xf numFmtId="176" fontId="17" fillId="0" borderId="121" xfId="1" applyNumberFormat="1" applyFont="1" applyFill="1" applyBorder="1" applyAlignment="1" applyProtection="1">
      <alignment horizontal="distributed" vertical="center"/>
      <protection locked="0"/>
    </xf>
    <xf numFmtId="176" fontId="17" fillId="0" borderId="122" xfId="1" applyNumberFormat="1" applyFont="1" applyFill="1" applyBorder="1" applyAlignment="1" applyProtection="1">
      <alignment horizontal="distributed" vertical="center"/>
      <protection locked="0"/>
    </xf>
    <xf numFmtId="176" fontId="17" fillId="0" borderId="77" xfId="1" applyNumberFormat="1" applyFont="1" applyFill="1" applyBorder="1" applyAlignment="1" applyProtection="1">
      <alignment horizontal="distributed" vertical="center"/>
      <protection locked="0"/>
    </xf>
    <xf numFmtId="176" fontId="17" fillId="0" borderId="81" xfId="1" applyNumberFormat="1" applyFont="1" applyFill="1" applyBorder="1" applyAlignment="1" applyProtection="1">
      <alignment horizontal="distributed" vertical="center"/>
      <protection locked="0"/>
    </xf>
    <xf numFmtId="176" fontId="17" fillId="0" borderId="83" xfId="1" applyNumberFormat="1" applyFont="1" applyFill="1" applyBorder="1" applyAlignment="1" applyProtection="1">
      <alignment horizontal="distributed" vertical="center"/>
      <protection locked="0"/>
    </xf>
    <xf numFmtId="176" fontId="17" fillId="0" borderId="87" xfId="1" applyNumberFormat="1" applyFont="1" applyFill="1" applyBorder="1" applyAlignment="1" applyProtection="1">
      <alignment horizontal="distributed" vertical="center"/>
      <protection locked="0"/>
    </xf>
    <xf numFmtId="0" fontId="25" fillId="0" borderId="0" xfId="0" applyFont="1" applyFill="1" applyBorder="1" applyAlignment="1" applyProtection="1">
      <alignment vertical="center" wrapText="1"/>
    </xf>
    <xf numFmtId="0" fontId="17" fillId="0" borderId="0"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0" borderId="2"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shrinkToFit="1"/>
    </xf>
    <xf numFmtId="0" fontId="17" fillId="0" borderId="3" xfId="0" applyFont="1" applyFill="1" applyBorder="1" applyAlignment="1" applyProtection="1">
      <alignment horizontal="center" vertical="center" shrinkToFit="1"/>
    </xf>
    <xf numFmtId="0" fontId="17" fillId="0" borderId="4" xfId="0" applyFont="1" applyFill="1" applyBorder="1" applyAlignment="1" applyProtection="1">
      <alignment horizontal="center" vertical="center" shrinkToFit="1"/>
    </xf>
    <xf numFmtId="176" fontId="17" fillId="0" borderId="17" xfId="1" applyNumberFormat="1" applyFont="1" applyFill="1" applyBorder="1" applyAlignment="1" applyProtection="1">
      <alignment horizontal="distributed" vertical="center"/>
      <protection locked="0"/>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CC33"/>
      <rgbColor rgb="00CCCCCC"/>
      <rgbColor rgb="00FFCC99"/>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zoomScaleNormal="100" workbookViewId="0">
      <pane xSplit="3" ySplit="4" topLeftCell="F59" activePane="bottomRight" state="frozen"/>
      <selection pane="topRight" activeCell="D1" sqref="D1"/>
      <selection pane="bottomLeft" activeCell="A5" sqref="A5"/>
      <selection pane="bottomRight" activeCell="C3" sqref="C1:C1048576"/>
    </sheetView>
  </sheetViews>
  <sheetFormatPr defaultColWidth="9.140625" defaultRowHeight="18.75"/>
  <cols>
    <col min="1" max="2" width="4.28515625" style="141" bestFit="1" customWidth="1"/>
    <col min="3" max="3" width="25.7109375" style="142" customWidth="1"/>
    <col min="4" max="4" width="9" style="141" bestFit="1" customWidth="1"/>
    <col min="5" max="6" width="5.7109375" style="141" customWidth="1"/>
    <col min="7" max="7" width="8.7109375" style="141" customWidth="1"/>
    <col min="8" max="8" width="15.7109375" style="141" customWidth="1"/>
    <col min="9" max="9" width="18.7109375" style="143" customWidth="1"/>
    <col min="10" max="10" width="5.7109375" style="141" bestFit="1" customWidth="1"/>
    <col min="11" max="11" width="4.28515625" style="141" bestFit="1" customWidth="1"/>
    <col min="12" max="12" width="25.7109375" style="142" customWidth="1"/>
    <col min="13" max="13" width="9.140625" style="141" bestFit="1" customWidth="1"/>
    <col min="14" max="15" width="5.7109375" style="141" customWidth="1"/>
    <col min="16" max="16" width="8.7109375" style="141" customWidth="1"/>
    <col min="17" max="17" width="15.7109375" style="141" customWidth="1"/>
    <col min="18" max="18" width="18.7109375" style="143" customWidth="1"/>
    <col min="19" max="16384" width="9.140625" style="1"/>
  </cols>
  <sheetData>
    <row r="1" spans="1:18" ht="26.25" customHeight="1">
      <c r="A1" s="359" t="s">
        <v>151</v>
      </c>
      <c r="B1" s="359"/>
      <c r="C1" s="359"/>
      <c r="D1" s="359"/>
      <c r="E1" s="359"/>
      <c r="F1" s="359"/>
      <c r="G1" s="359"/>
      <c r="H1" s="359"/>
      <c r="I1" s="359"/>
      <c r="J1" s="359"/>
      <c r="K1" s="359"/>
      <c r="L1" s="359"/>
      <c r="M1" s="359"/>
      <c r="N1" s="359"/>
      <c r="O1" s="359"/>
      <c r="P1" s="359"/>
      <c r="Q1" s="359"/>
      <c r="R1" s="359"/>
    </row>
    <row r="2" spans="1:18" ht="17.25">
      <c r="A2" s="360"/>
      <c r="B2" s="360"/>
      <c r="C2" s="360"/>
      <c r="D2" s="361"/>
      <c r="E2" s="362" t="s">
        <v>147</v>
      </c>
      <c r="F2" s="363"/>
      <c r="G2" s="364"/>
      <c r="H2" s="2"/>
      <c r="I2" s="3"/>
      <c r="J2" s="360"/>
      <c r="K2" s="360"/>
      <c r="L2" s="360"/>
      <c r="M2" s="361"/>
      <c r="N2" s="362" t="s">
        <v>147</v>
      </c>
      <c r="O2" s="363"/>
      <c r="P2" s="364"/>
      <c r="Q2" s="2"/>
      <c r="R2" s="3"/>
    </row>
    <row r="3" spans="1:18" ht="47.25" customHeight="1">
      <c r="A3" s="4" t="s">
        <v>1</v>
      </c>
      <c r="B3" s="5" t="s">
        <v>2</v>
      </c>
      <c r="C3" s="6" t="s">
        <v>3</v>
      </c>
      <c r="D3" s="7" t="s">
        <v>108</v>
      </c>
      <c r="E3" s="8" t="s">
        <v>4</v>
      </c>
      <c r="F3" s="9" t="s">
        <v>5</v>
      </c>
      <c r="G3" s="10" t="s">
        <v>0</v>
      </c>
      <c r="H3" s="11" t="s">
        <v>149</v>
      </c>
      <c r="I3" s="12" t="s">
        <v>150</v>
      </c>
      <c r="J3" s="4" t="s">
        <v>1</v>
      </c>
      <c r="K3" s="5" t="s">
        <v>2</v>
      </c>
      <c r="L3" s="6" t="s">
        <v>3</v>
      </c>
      <c r="M3" s="7" t="s">
        <v>108</v>
      </c>
      <c r="N3" s="8" t="s">
        <v>4</v>
      </c>
      <c r="O3" s="9" t="s">
        <v>5</v>
      </c>
      <c r="P3" s="10" t="s">
        <v>0</v>
      </c>
      <c r="Q3" s="11" t="s">
        <v>149</v>
      </c>
      <c r="R3" s="12" t="s">
        <v>150</v>
      </c>
    </row>
    <row r="4" spans="1:18" ht="18" customHeight="1">
      <c r="A4" s="349">
        <v>1</v>
      </c>
      <c r="B4" s="356">
        <v>1</v>
      </c>
      <c r="C4" s="13" t="s">
        <v>6</v>
      </c>
      <c r="D4" s="14">
        <v>34</v>
      </c>
      <c r="E4" s="15">
        <v>0</v>
      </c>
      <c r="F4" s="16">
        <v>0</v>
      </c>
      <c r="G4" s="17">
        <v>2</v>
      </c>
      <c r="H4" s="17">
        <f>D4-F4-G4</f>
        <v>32</v>
      </c>
      <c r="I4" s="22">
        <v>3</v>
      </c>
      <c r="J4" s="344">
        <v>7</v>
      </c>
      <c r="K4" s="365">
        <v>1</v>
      </c>
      <c r="L4" s="18" t="s">
        <v>53</v>
      </c>
      <c r="M4" s="14">
        <v>34</v>
      </c>
      <c r="N4" s="19">
        <v>0</v>
      </c>
      <c r="O4" s="20">
        <v>0</v>
      </c>
      <c r="P4" s="21">
        <v>0</v>
      </c>
      <c r="Q4" s="21">
        <f t="shared" ref="Q4:Q47" si="0">M4-O4-P4</f>
        <v>34</v>
      </c>
      <c r="R4" s="22">
        <v>3</v>
      </c>
    </row>
    <row r="5" spans="1:18" ht="18" customHeight="1">
      <c r="A5" s="346"/>
      <c r="B5" s="357"/>
      <c r="C5" s="23" t="s">
        <v>7</v>
      </c>
      <c r="D5" s="24">
        <v>18</v>
      </c>
      <c r="E5" s="25">
        <v>0</v>
      </c>
      <c r="F5" s="26">
        <v>0</v>
      </c>
      <c r="G5" s="27">
        <v>0</v>
      </c>
      <c r="H5" s="27">
        <f t="shared" ref="H5:H68" si="1">D5-F5-G5</f>
        <v>18</v>
      </c>
      <c r="I5" s="32">
        <v>2</v>
      </c>
      <c r="J5" s="345"/>
      <c r="K5" s="323"/>
      <c r="L5" s="28" t="s">
        <v>54</v>
      </c>
      <c r="M5" s="24">
        <v>10</v>
      </c>
      <c r="N5" s="29">
        <v>0</v>
      </c>
      <c r="O5" s="30">
        <v>0</v>
      </c>
      <c r="P5" s="31">
        <v>0</v>
      </c>
      <c r="Q5" s="31">
        <f t="shared" si="0"/>
        <v>10</v>
      </c>
      <c r="R5" s="32">
        <v>1</v>
      </c>
    </row>
    <row r="6" spans="1:18" ht="18" customHeight="1">
      <c r="A6" s="346"/>
      <c r="B6" s="357"/>
      <c r="C6" s="23" t="s">
        <v>109</v>
      </c>
      <c r="D6" s="24">
        <v>16</v>
      </c>
      <c r="E6" s="25">
        <v>0</v>
      </c>
      <c r="F6" s="26">
        <v>0</v>
      </c>
      <c r="G6" s="27">
        <v>0</v>
      </c>
      <c r="H6" s="27">
        <f t="shared" si="1"/>
        <v>16</v>
      </c>
      <c r="I6" s="32">
        <v>2</v>
      </c>
      <c r="J6" s="345"/>
      <c r="K6" s="323"/>
      <c r="L6" s="28" t="s">
        <v>55</v>
      </c>
      <c r="M6" s="24">
        <v>3</v>
      </c>
      <c r="N6" s="29">
        <v>0</v>
      </c>
      <c r="O6" s="30">
        <v>0</v>
      </c>
      <c r="P6" s="31">
        <v>2</v>
      </c>
      <c r="Q6" s="31">
        <f t="shared" si="0"/>
        <v>1</v>
      </c>
      <c r="R6" s="32">
        <v>1</v>
      </c>
    </row>
    <row r="7" spans="1:18" ht="18" customHeight="1">
      <c r="A7" s="346"/>
      <c r="B7" s="357"/>
      <c r="C7" s="23" t="s">
        <v>110</v>
      </c>
      <c r="D7" s="24">
        <v>15</v>
      </c>
      <c r="E7" s="25">
        <v>0</v>
      </c>
      <c r="F7" s="26">
        <v>0</v>
      </c>
      <c r="G7" s="27">
        <v>0</v>
      </c>
      <c r="H7" s="27">
        <f t="shared" si="1"/>
        <v>15</v>
      </c>
      <c r="I7" s="32">
        <v>2</v>
      </c>
      <c r="J7" s="345"/>
      <c r="K7" s="324"/>
      <c r="L7" s="33" t="s">
        <v>56</v>
      </c>
      <c r="M7" s="34">
        <v>34</v>
      </c>
      <c r="N7" s="35">
        <v>0</v>
      </c>
      <c r="O7" s="36">
        <v>0</v>
      </c>
      <c r="P7" s="37">
        <v>8</v>
      </c>
      <c r="Q7" s="37">
        <f t="shared" si="0"/>
        <v>26</v>
      </c>
      <c r="R7" s="38">
        <v>3</v>
      </c>
    </row>
    <row r="8" spans="1:18" ht="18" customHeight="1">
      <c r="A8" s="346"/>
      <c r="B8" s="357"/>
      <c r="C8" s="39" t="s">
        <v>111</v>
      </c>
      <c r="D8" s="34">
        <v>19</v>
      </c>
      <c r="E8" s="40">
        <v>0</v>
      </c>
      <c r="F8" s="41">
        <v>0</v>
      </c>
      <c r="G8" s="42">
        <v>0</v>
      </c>
      <c r="H8" s="42">
        <f t="shared" si="1"/>
        <v>19</v>
      </c>
      <c r="I8" s="38">
        <v>2</v>
      </c>
      <c r="J8" s="346"/>
      <c r="K8" s="325" t="s">
        <v>112</v>
      </c>
      <c r="L8" s="326"/>
      <c r="M8" s="43">
        <v>81</v>
      </c>
      <c r="N8" s="44">
        <v>0</v>
      </c>
      <c r="O8" s="45">
        <v>0</v>
      </c>
      <c r="P8" s="46">
        <v>10</v>
      </c>
      <c r="Q8" s="46">
        <f t="shared" si="0"/>
        <v>71</v>
      </c>
      <c r="R8" s="47">
        <f>SUM(R4:R7)</f>
        <v>8</v>
      </c>
    </row>
    <row r="9" spans="1:18" ht="18" customHeight="1">
      <c r="A9" s="346"/>
      <c r="B9" s="358"/>
      <c r="C9" s="48" t="s">
        <v>152</v>
      </c>
      <c r="D9" s="49">
        <v>14</v>
      </c>
      <c r="E9" s="50">
        <v>0</v>
      </c>
      <c r="F9" s="51">
        <v>0</v>
      </c>
      <c r="G9" s="52">
        <v>1</v>
      </c>
      <c r="H9" s="52">
        <f t="shared" si="1"/>
        <v>13</v>
      </c>
      <c r="I9" s="72">
        <v>1</v>
      </c>
      <c r="J9" s="346"/>
      <c r="K9" s="356">
        <v>2</v>
      </c>
      <c r="L9" s="53" t="s">
        <v>57</v>
      </c>
      <c r="M9" s="54">
        <v>28</v>
      </c>
      <c r="N9" s="55">
        <v>0</v>
      </c>
      <c r="O9" s="56">
        <v>1</v>
      </c>
      <c r="P9" s="57">
        <v>2</v>
      </c>
      <c r="Q9" s="57">
        <f t="shared" si="0"/>
        <v>25</v>
      </c>
      <c r="R9" s="58">
        <v>3</v>
      </c>
    </row>
    <row r="10" spans="1:18" ht="18" customHeight="1">
      <c r="A10" s="346"/>
      <c r="B10" s="325" t="s">
        <v>113</v>
      </c>
      <c r="C10" s="326"/>
      <c r="D10" s="59">
        <v>116</v>
      </c>
      <c r="E10" s="60">
        <v>0</v>
      </c>
      <c r="F10" s="61">
        <v>0</v>
      </c>
      <c r="G10" s="62">
        <v>3</v>
      </c>
      <c r="H10" s="62">
        <f t="shared" si="1"/>
        <v>113</v>
      </c>
      <c r="I10" s="47">
        <f>SUM(I4:I9)</f>
        <v>12</v>
      </c>
      <c r="J10" s="346"/>
      <c r="K10" s="357"/>
      <c r="L10" s="23" t="s">
        <v>58</v>
      </c>
      <c r="M10" s="24">
        <v>16</v>
      </c>
      <c r="N10" s="29">
        <v>0</v>
      </c>
      <c r="O10" s="30">
        <v>0</v>
      </c>
      <c r="P10" s="31">
        <v>2</v>
      </c>
      <c r="Q10" s="31">
        <f t="shared" si="0"/>
        <v>14</v>
      </c>
      <c r="R10" s="32">
        <v>1</v>
      </c>
    </row>
    <row r="11" spans="1:18" ht="18" customHeight="1">
      <c r="A11" s="345"/>
      <c r="B11" s="351">
        <v>2</v>
      </c>
      <c r="C11" s="63" t="s">
        <v>114</v>
      </c>
      <c r="D11" s="54">
        <v>47</v>
      </c>
      <c r="E11" s="64">
        <v>0</v>
      </c>
      <c r="F11" s="65">
        <v>0</v>
      </c>
      <c r="G11" s="66">
        <v>3</v>
      </c>
      <c r="H11" s="66">
        <f t="shared" si="1"/>
        <v>44</v>
      </c>
      <c r="I11" s="58">
        <v>4</v>
      </c>
      <c r="J11" s="346"/>
      <c r="K11" s="357"/>
      <c r="L11" s="39" t="s">
        <v>115</v>
      </c>
      <c r="M11" s="34">
        <v>13</v>
      </c>
      <c r="N11" s="35">
        <v>0</v>
      </c>
      <c r="O11" s="36">
        <v>0</v>
      </c>
      <c r="P11" s="37">
        <v>1</v>
      </c>
      <c r="Q11" s="37">
        <f t="shared" si="0"/>
        <v>12</v>
      </c>
      <c r="R11" s="38">
        <v>1</v>
      </c>
    </row>
    <row r="12" spans="1:18" ht="18" customHeight="1">
      <c r="A12" s="345"/>
      <c r="B12" s="351"/>
      <c r="C12" s="28" t="s">
        <v>116</v>
      </c>
      <c r="D12" s="24">
        <v>17</v>
      </c>
      <c r="E12" s="25">
        <v>0</v>
      </c>
      <c r="F12" s="26">
        <v>0</v>
      </c>
      <c r="G12" s="27">
        <v>0</v>
      </c>
      <c r="H12" s="27">
        <f t="shared" si="1"/>
        <v>17</v>
      </c>
      <c r="I12" s="32">
        <v>2</v>
      </c>
      <c r="J12" s="346"/>
      <c r="K12" s="358"/>
      <c r="L12" s="67" t="s">
        <v>117</v>
      </c>
      <c r="M12" s="68">
        <v>5</v>
      </c>
      <c r="N12" s="69">
        <v>0</v>
      </c>
      <c r="O12" s="70">
        <v>0</v>
      </c>
      <c r="P12" s="71">
        <v>0</v>
      </c>
      <c r="Q12" s="71">
        <f t="shared" si="0"/>
        <v>5</v>
      </c>
      <c r="R12" s="72">
        <v>1</v>
      </c>
    </row>
    <row r="13" spans="1:18" ht="18" customHeight="1">
      <c r="A13" s="345"/>
      <c r="B13" s="351"/>
      <c r="C13" s="28" t="s">
        <v>118</v>
      </c>
      <c r="D13" s="24">
        <v>14</v>
      </c>
      <c r="E13" s="25">
        <v>0</v>
      </c>
      <c r="F13" s="26">
        <v>0</v>
      </c>
      <c r="G13" s="27">
        <v>0</v>
      </c>
      <c r="H13" s="27">
        <f t="shared" si="1"/>
        <v>14</v>
      </c>
      <c r="I13" s="32">
        <v>1</v>
      </c>
      <c r="J13" s="347"/>
      <c r="K13" s="325" t="s">
        <v>113</v>
      </c>
      <c r="L13" s="326"/>
      <c r="M13" s="73">
        <v>62</v>
      </c>
      <c r="N13" s="44">
        <v>0</v>
      </c>
      <c r="O13" s="45">
        <v>1</v>
      </c>
      <c r="P13" s="46">
        <v>5</v>
      </c>
      <c r="Q13" s="46">
        <f t="shared" si="0"/>
        <v>56</v>
      </c>
      <c r="R13" s="47">
        <f>SUM(R9:R12)</f>
        <v>6</v>
      </c>
    </row>
    <row r="14" spans="1:18" ht="18" customHeight="1">
      <c r="A14" s="345"/>
      <c r="B14" s="351"/>
      <c r="C14" s="28" t="s">
        <v>119</v>
      </c>
      <c r="D14" s="24">
        <v>40</v>
      </c>
      <c r="E14" s="25">
        <v>0</v>
      </c>
      <c r="F14" s="26">
        <v>0</v>
      </c>
      <c r="G14" s="27">
        <v>1</v>
      </c>
      <c r="H14" s="27">
        <f t="shared" si="1"/>
        <v>39</v>
      </c>
      <c r="I14" s="32">
        <v>4</v>
      </c>
      <c r="J14" s="366" t="s">
        <v>8</v>
      </c>
      <c r="K14" s="367"/>
      <c r="L14" s="368"/>
      <c r="M14" s="74">
        <v>143</v>
      </c>
      <c r="N14" s="75">
        <v>0</v>
      </c>
      <c r="O14" s="76">
        <v>1</v>
      </c>
      <c r="P14" s="77">
        <v>15</v>
      </c>
      <c r="Q14" s="77">
        <f t="shared" si="0"/>
        <v>127</v>
      </c>
      <c r="R14" s="78">
        <f>SUM(R8,R13)</f>
        <v>14</v>
      </c>
    </row>
    <row r="15" spans="1:18" ht="18" customHeight="1">
      <c r="A15" s="345"/>
      <c r="B15" s="352"/>
      <c r="C15" s="33" t="s">
        <v>120</v>
      </c>
      <c r="D15" s="34">
        <v>20</v>
      </c>
      <c r="E15" s="40">
        <v>0</v>
      </c>
      <c r="F15" s="41">
        <v>0</v>
      </c>
      <c r="G15" s="42">
        <v>2</v>
      </c>
      <c r="H15" s="42">
        <f t="shared" si="1"/>
        <v>18</v>
      </c>
      <c r="I15" s="38">
        <v>2</v>
      </c>
      <c r="J15" s="369">
        <v>8</v>
      </c>
      <c r="K15" s="372">
        <v>1</v>
      </c>
      <c r="L15" s="18" t="s">
        <v>59</v>
      </c>
      <c r="M15" s="14">
        <v>44</v>
      </c>
      <c r="N15" s="19">
        <v>0</v>
      </c>
      <c r="O15" s="20">
        <v>0</v>
      </c>
      <c r="P15" s="21">
        <v>3</v>
      </c>
      <c r="Q15" s="21">
        <f t="shared" si="0"/>
        <v>41</v>
      </c>
      <c r="R15" s="22">
        <v>4</v>
      </c>
    </row>
    <row r="16" spans="1:18" ht="18" customHeight="1">
      <c r="A16" s="347"/>
      <c r="B16" s="325" t="s">
        <v>113</v>
      </c>
      <c r="C16" s="326"/>
      <c r="D16" s="59">
        <v>138</v>
      </c>
      <c r="E16" s="60">
        <v>0</v>
      </c>
      <c r="F16" s="61">
        <v>0</v>
      </c>
      <c r="G16" s="62">
        <v>6</v>
      </c>
      <c r="H16" s="62">
        <f t="shared" si="1"/>
        <v>132</v>
      </c>
      <c r="I16" s="47">
        <f>SUM(I11:I15)</f>
        <v>13</v>
      </c>
      <c r="J16" s="370"/>
      <c r="K16" s="373"/>
      <c r="L16" s="28" t="s">
        <v>60</v>
      </c>
      <c r="M16" s="24">
        <v>20</v>
      </c>
      <c r="N16" s="29">
        <v>0</v>
      </c>
      <c r="O16" s="30">
        <v>1</v>
      </c>
      <c r="P16" s="31">
        <v>0</v>
      </c>
      <c r="Q16" s="31">
        <f t="shared" si="0"/>
        <v>19</v>
      </c>
      <c r="R16" s="32">
        <v>2</v>
      </c>
    </row>
    <row r="17" spans="1:18" ht="18" customHeight="1">
      <c r="A17" s="334" t="s">
        <v>8</v>
      </c>
      <c r="B17" s="348"/>
      <c r="C17" s="348"/>
      <c r="D17" s="79">
        <v>254</v>
      </c>
      <c r="E17" s="80">
        <v>0</v>
      </c>
      <c r="F17" s="81">
        <v>0</v>
      </c>
      <c r="G17" s="82">
        <v>9</v>
      </c>
      <c r="H17" s="82">
        <f t="shared" si="1"/>
        <v>245</v>
      </c>
      <c r="I17" s="78">
        <f>SUM(I16,I10)</f>
        <v>25</v>
      </c>
      <c r="J17" s="370"/>
      <c r="K17" s="373"/>
      <c r="L17" s="28" t="s">
        <v>61</v>
      </c>
      <c r="M17" s="24">
        <v>38</v>
      </c>
      <c r="N17" s="29">
        <v>0</v>
      </c>
      <c r="O17" s="30">
        <v>0</v>
      </c>
      <c r="P17" s="31">
        <v>5</v>
      </c>
      <c r="Q17" s="31">
        <f t="shared" si="0"/>
        <v>33</v>
      </c>
      <c r="R17" s="32">
        <v>3</v>
      </c>
    </row>
    <row r="18" spans="1:18" ht="18" customHeight="1">
      <c r="A18" s="349">
        <v>2</v>
      </c>
      <c r="B18" s="327">
        <v>1</v>
      </c>
      <c r="C18" s="63" t="s">
        <v>9</v>
      </c>
      <c r="D18" s="54">
        <v>22</v>
      </c>
      <c r="E18" s="64">
        <v>0</v>
      </c>
      <c r="F18" s="65">
        <v>0</v>
      </c>
      <c r="G18" s="66">
        <v>1</v>
      </c>
      <c r="H18" s="66">
        <f t="shared" si="1"/>
        <v>21</v>
      </c>
      <c r="I18" s="58">
        <v>2</v>
      </c>
      <c r="J18" s="370"/>
      <c r="K18" s="373"/>
      <c r="L18" s="28" t="s">
        <v>62</v>
      </c>
      <c r="M18" s="24">
        <v>14</v>
      </c>
      <c r="N18" s="29">
        <v>0</v>
      </c>
      <c r="O18" s="30">
        <v>0</v>
      </c>
      <c r="P18" s="31">
        <v>1</v>
      </c>
      <c r="Q18" s="31">
        <f t="shared" si="0"/>
        <v>13</v>
      </c>
      <c r="R18" s="32">
        <v>1</v>
      </c>
    </row>
    <row r="19" spans="1:18" ht="18" customHeight="1">
      <c r="A19" s="346"/>
      <c r="B19" s="323"/>
      <c r="C19" s="28" t="s">
        <v>10</v>
      </c>
      <c r="D19" s="24">
        <v>26</v>
      </c>
      <c r="E19" s="25">
        <v>0</v>
      </c>
      <c r="F19" s="26">
        <v>0</v>
      </c>
      <c r="G19" s="27">
        <v>0</v>
      </c>
      <c r="H19" s="27">
        <f t="shared" si="1"/>
        <v>26</v>
      </c>
      <c r="I19" s="32">
        <v>3</v>
      </c>
      <c r="J19" s="370"/>
      <c r="K19" s="373"/>
      <c r="L19" s="28" t="s">
        <v>63</v>
      </c>
      <c r="M19" s="24">
        <v>23</v>
      </c>
      <c r="N19" s="29">
        <v>0</v>
      </c>
      <c r="O19" s="30">
        <v>0</v>
      </c>
      <c r="P19" s="31">
        <v>1</v>
      </c>
      <c r="Q19" s="31">
        <f t="shared" si="0"/>
        <v>22</v>
      </c>
      <c r="R19" s="32">
        <v>2</v>
      </c>
    </row>
    <row r="20" spans="1:18" ht="18" customHeight="1">
      <c r="A20" s="346"/>
      <c r="B20" s="323"/>
      <c r="C20" s="28" t="s">
        <v>11</v>
      </c>
      <c r="D20" s="24">
        <v>37</v>
      </c>
      <c r="E20" s="25">
        <v>0</v>
      </c>
      <c r="F20" s="26">
        <v>0</v>
      </c>
      <c r="G20" s="27">
        <v>2</v>
      </c>
      <c r="H20" s="27">
        <f t="shared" si="1"/>
        <v>35</v>
      </c>
      <c r="I20" s="32">
        <v>4</v>
      </c>
      <c r="J20" s="370"/>
      <c r="K20" s="373"/>
      <c r="L20" s="28" t="s">
        <v>64</v>
      </c>
      <c r="M20" s="24">
        <v>16</v>
      </c>
      <c r="N20" s="29">
        <v>0</v>
      </c>
      <c r="O20" s="30">
        <v>0</v>
      </c>
      <c r="P20" s="31">
        <v>0</v>
      </c>
      <c r="Q20" s="31">
        <f t="shared" si="0"/>
        <v>16</v>
      </c>
      <c r="R20" s="32">
        <v>2</v>
      </c>
    </row>
    <row r="21" spans="1:18" ht="18" customHeight="1">
      <c r="A21" s="346"/>
      <c r="B21" s="323"/>
      <c r="C21" s="28" t="s">
        <v>12</v>
      </c>
      <c r="D21" s="24">
        <v>25</v>
      </c>
      <c r="E21" s="25">
        <v>0</v>
      </c>
      <c r="F21" s="26">
        <v>0</v>
      </c>
      <c r="G21" s="27">
        <v>3</v>
      </c>
      <c r="H21" s="27">
        <f t="shared" si="1"/>
        <v>22</v>
      </c>
      <c r="I21" s="32">
        <v>2</v>
      </c>
      <c r="J21" s="370"/>
      <c r="K21" s="374"/>
      <c r="L21" s="33" t="s">
        <v>65</v>
      </c>
      <c r="M21" s="34">
        <v>17</v>
      </c>
      <c r="N21" s="35">
        <v>0</v>
      </c>
      <c r="O21" s="36">
        <v>0</v>
      </c>
      <c r="P21" s="37">
        <v>0</v>
      </c>
      <c r="Q21" s="37">
        <f t="shared" si="0"/>
        <v>17</v>
      </c>
      <c r="R21" s="38">
        <v>2</v>
      </c>
    </row>
    <row r="22" spans="1:18" ht="18" customHeight="1">
      <c r="A22" s="346"/>
      <c r="B22" s="323"/>
      <c r="C22" s="28" t="s">
        <v>13</v>
      </c>
      <c r="D22" s="24">
        <v>23</v>
      </c>
      <c r="E22" s="25">
        <v>0</v>
      </c>
      <c r="F22" s="26">
        <v>0</v>
      </c>
      <c r="G22" s="27">
        <v>3</v>
      </c>
      <c r="H22" s="27">
        <f t="shared" si="1"/>
        <v>20</v>
      </c>
      <c r="I22" s="32">
        <v>2</v>
      </c>
      <c r="J22" s="370"/>
      <c r="K22" s="375" t="s">
        <v>113</v>
      </c>
      <c r="L22" s="326"/>
      <c r="M22" s="59">
        <v>172</v>
      </c>
      <c r="N22" s="44">
        <v>0</v>
      </c>
      <c r="O22" s="45">
        <v>1</v>
      </c>
      <c r="P22" s="46">
        <v>10</v>
      </c>
      <c r="Q22" s="46">
        <f t="shared" si="0"/>
        <v>161</v>
      </c>
      <c r="R22" s="47">
        <f>SUM(R15:R21)</f>
        <v>16</v>
      </c>
    </row>
    <row r="23" spans="1:18" ht="18" customHeight="1">
      <c r="A23" s="346"/>
      <c r="B23" s="324"/>
      <c r="C23" s="33" t="s">
        <v>14</v>
      </c>
      <c r="D23" s="34">
        <v>9</v>
      </c>
      <c r="E23" s="40">
        <v>0</v>
      </c>
      <c r="F23" s="41">
        <v>0</v>
      </c>
      <c r="G23" s="42">
        <v>2</v>
      </c>
      <c r="H23" s="42">
        <f t="shared" si="1"/>
        <v>7</v>
      </c>
      <c r="I23" s="38">
        <v>1</v>
      </c>
      <c r="J23" s="370"/>
      <c r="K23" s="376">
        <v>2</v>
      </c>
      <c r="L23" s="63" t="s">
        <v>66</v>
      </c>
      <c r="M23" s="54">
        <v>32</v>
      </c>
      <c r="N23" s="55">
        <v>0</v>
      </c>
      <c r="O23" s="56">
        <v>1</v>
      </c>
      <c r="P23" s="57">
        <v>1</v>
      </c>
      <c r="Q23" s="57">
        <f t="shared" si="0"/>
        <v>30</v>
      </c>
      <c r="R23" s="58">
        <v>3</v>
      </c>
    </row>
    <row r="24" spans="1:18" ht="18" customHeight="1">
      <c r="A24" s="346"/>
      <c r="B24" s="325" t="s">
        <v>113</v>
      </c>
      <c r="C24" s="326"/>
      <c r="D24" s="59">
        <v>142</v>
      </c>
      <c r="E24" s="60">
        <v>0</v>
      </c>
      <c r="F24" s="61">
        <v>0</v>
      </c>
      <c r="G24" s="62">
        <v>11</v>
      </c>
      <c r="H24" s="62">
        <f t="shared" si="1"/>
        <v>131</v>
      </c>
      <c r="I24" s="47">
        <f>SUM(I18:I23)</f>
        <v>14</v>
      </c>
      <c r="J24" s="370"/>
      <c r="K24" s="377"/>
      <c r="L24" s="28" t="s">
        <v>67</v>
      </c>
      <c r="M24" s="24">
        <v>14</v>
      </c>
      <c r="N24" s="29">
        <v>0</v>
      </c>
      <c r="O24" s="30">
        <v>0</v>
      </c>
      <c r="P24" s="31">
        <v>2</v>
      </c>
      <c r="Q24" s="31">
        <f t="shared" si="0"/>
        <v>12</v>
      </c>
      <c r="R24" s="32">
        <v>1</v>
      </c>
    </row>
    <row r="25" spans="1:18" ht="18" customHeight="1">
      <c r="A25" s="346"/>
      <c r="B25" s="356">
        <v>2</v>
      </c>
      <c r="C25" s="53" t="s">
        <v>15</v>
      </c>
      <c r="D25" s="54">
        <v>31</v>
      </c>
      <c r="E25" s="64">
        <v>1</v>
      </c>
      <c r="F25" s="65">
        <v>1</v>
      </c>
      <c r="G25" s="66">
        <v>1</v>
      </c>
      <c r="H25" s="66">
        <f t="shared" si="1"/>
        <v>29</v>
      </c>
      <c r="I25" s="58">
        <v>3</v>
      </c>
      <c r="J25" s="370"/>
      <c r="K25" s="377"/>
      <c r="L25" s="28" t="s">
        <v>68</v>
      </c>
      <c r="M25" s="24">
        <v>29</v>
      </c>
      <c r="N25" s="29">
        <v>0</v>
      </c>
      <c r="O25" s="30">
        <v>0</v>
      </c>
      <c r="P25" s="31">
        <v>8</v>
      </c>
      <c r="Q25" s="31">
        <f t="shared" si="0"/>
        <v>21</v>
      </c>
      <c r="R25" s="32">
        <v>2</v>
      </c>
    </row>
    <row r="26" spans="1:18" ht="18" customHeight="1">
      <c r="A26" s="346"/>
      <c r="B26" s="357"/>
      <c r="C26" s="23" t="s">
        <v>16</v>
      </c>
      <c r="D26" s="24">
        <v>36</v>
      </c>
      <c r="E26" s="25">
        <v>0</v>
      </c>
      <c r="F26" s="26">
        <v>0</v>
      </c>
      <c r="G26" s="27">
        <v>11</v>
      </c>
      <c r="H26" s="27">
        <f t="shared" si="1"/>
        <v>25</v>
      </c>
      <c r="I26" s="32">
        <v>3</v>
      </c>
      <c r="J26" s="370"/>
      <c r="K26" s="378"/>
      <c r="L26" s="33" t="s">
        <v>69</v>
      </c>
      <c r="M26" s="34">
        <v>21</v>
      </c>
      <c r="N26" s="35">
        <v>0</v>
      </c>
      <c r="O26" s="36">
        <v>0</v>
      </c>
      <c r="P26" s="37">
        <v>2</v>
      </c>
      <c r="Q26" s="37">
        <f t="shared" si="0"/>
        <v>19</v>
      </c>
      <c r="R26" s="38">
        <v>2</v>
      </c>
    </row>
    <row r="27" spans="1:18" ht="18" customHeight="1">
      <c r="A27" s="346"/>
      <c r="B27" s="357"/>
      <c r="C27" s="23" t="s">
        <v>17</v>
      </c>
      <c r="D27" s="24">
        <v>29</v>
      </c>
      <c r="E27" s="25">
        <v>0</v>
      </c>
      <c r="F27" s="26">
        <v>0</v>
      </c>
      <c r="G27" s="27">
        <v>0</v>
      </c>
      <c r="H27" s="27">
        <f t="shared" si="1"/>
        <v>29</v>
      </c>
      <c r="I27" s="32">
        <v>3</v>
      </c>
      <c r="J27" s="370"/>
      <c r="K27" s="375" t="s">
        <v>113</v>
      </c>
      <c r="L27" s="326"/>
      <c r="M27" s="59">
        <v>96</v>
      </c>
      <c r="N27" s="44">
        <v>0</v>
      </c>
      <c r="O27" s="45">
        <v>1</v>
      </c>
      <c r="P27" s="46">
        <v>13</v>
      </c>
      <c r="Q27" s="46">
        <f t="shared" si="0"/>
        <v>82</v>
      </c>
      <c r="R27" s="47">
        <f>SUM(R23:R26)</f>
        <v>8</v>
      </c>
    </row>
    <row r="28" spans="1:18" ht="18" customHeight="1">
      <c r="A28" s="346"/>
      <c r="B28" s="357"/>
      <c r="C28" s="23" t="s">
        <v>18</v>
      </c>
      <c r="D28" s="24">
        <v>24</v>
      </c>
      <c r="E28" s="25">
        <v>0</v>
      </c>
      <c r="F28" s="26">
        <v>0</v>
      </c>
      <c r="G28" s="27">
        <v>0</v>
      </c>
      <c r="H28" s="27">
        <f t="shared" si="1"/>
        <v>24</v>
      </c>
      <c r="I28" s="32">
        <v>2</v>
      </c>
      <c r="J28" s="370"/>
      <c r="K28" s="356">
        <v>3</v>
      </c>
      <c r="L28" s="53" t="s">
        <v>70</v>
      </c>
      <c r="M28" s="54">
        <v>22</v>
      </c>
      <c r="N28" s="55">
        <v>0</v>
      </c>
      <c r="O28" s="56">
        <v>0</v>
      </c>
      <c r="P28" s="57">
        <v>2</v>
      </c>
      <c r="Q28" s="57">
        <f t="shared" si="0"/>
        <v>20</v>
      </c>
      <c r="R28" s="58">
        <v>2</v>
      </c>
    </row>
    <row r="29" spans="1:18" ht="18" customHeight="1">
      <c r="A29" s="346"/>
      <c r="B29" s="358"/>
      <c r="C29" s="84" t="s">
        <v>19</v>
      </c>
      <c r="D29" s="85">
        <v>20</v>
      </c>
      <c r="E29" s="86">
        <v>0</v>
      </c>
      <c r="F29" s="87">
        <v>0</v>
      </c>
      <c r="G29" s="88">
        <v>6</v>
      </c>
      <c r="H29" s="88">
        <f t="shared" si="1"/>
        <v>14</v>
      </c>
      <c r="I29" s="150">
        <v>1</v>
      </c>
      <c r="J29" s="370"/>
      <c r="K29" s="357"/>
      <c r="L29" s="23" t="s">
        <v>71</v>
      </c>
      <c r="M29" s="24">
        <v>23</v>
      </c>
      <c r="N29" s="29">
        <v>0</v>
      </c>
      <c r="O29" s="30">
        <v>0</v>
      </c>
      <c r="P29" s="31">
        <v>1</v>
      </c>
      <c r="Q29" s="31">
        <f t="shared" si="0"/>
        <v>22</v>
      </c>
      <c r="R29" s="32">
        <v>2</v>
      </c>
    </row>
    <row r="30" spans="1:18" ht="18" customHeight="1">
      <c r="A30" s="347"/>
      <c r="B30" s="325" t="s">
        <v>113</v>
      </c>
      <c r="C30" s="326"/>
      <c r="D30" s="59">
        <v>140</v>
      </c>
      <c r="E30" s="60">
        <v>1</v>
      </c>
      <c r="F30" s="61">
        <v>1</v>
      </c>
      <c r="G30" s="62">
        <v>18</v>
      </c>
      <c r="H30" s="62">
        <f t="shared" si="1"/>
        <v>121</v>
      </c>
      <c r="I30" s="47">
        <f>SUM(I25:I29)</f>
        <v>12</v>
      </c>
      <c r="J30" s="370"/>
      <c r="K30" s="357"/>
      <c r="L30" s="23" t="s">
        <v>72</v>
      </c>
      <c r="M30" s="24">
        <v>5</v>
      </c>
      <c r="N30" s="29">
        <v>0</v>
      </c>
      <c r="O30" s="30">
        <v>0</v>
      </c>
      <c r="P30" s="31">
        <v>0</v>
      </c>
      <c r="Q30" s="31">
        <f t="shared" si="0"/>
        <v>5</v>
      </c>
      <c r="R30" s="32">
        <v>1</v>
      </c>
    </row>
    <row r="31" spans="1:18" ht="18" customHeight="1">
      <c r="A31" s="334" t="s">
        <v>8</v>
      </c>
      <c r="B31" s="348"/>
      <c r="C31" s="348"/>
      <c r="D31" s="79">
        <v>282</v>
      </c>
      <c r="E31" s="80">
        <v>1</v>
      </c>
      <c r="F31" s="81">
        <v>1</v>
      </c>
      <c r="G31" s="82">
        <v>29</v>
      </c>
      <c r="H31" s="82">
        <f t="shared" si="1"/>
        <v>252</v>
      </c>
      <c r="I31" s="78">
        <f>SUM(I30,I24)</f>
        <v>26</v>
      </c>
      <c r="J31" s="370"/>
      <c r="K31" s="357"/>
      <c r="L31" s="39" t="s">
        <v>121</v>
      </c>
      <c r="M31" s="34">
        <v>19</v>
      </c>
      <c r="N31" s="35">
        <v>0</v>
      </c>
      <c r="O31" s="36">
        <v>0</v>
      </c>
      <c r="P31" s="37">
        <v>11</v>
      </c>
      <c r="Q31" s="37">
        <f t="shared" si="0"/>
        <v>8</v>
      </c>
      <c r="R31" s="38">
        <v>1</v>
      </c>
    </row>
    <row r="32" spans="1:18" ht="18" customHeight="1">
      <c r="A32" s="349">
        <v>3</v>
      </c>
      <c r="B32" s="327">
        <v>1</v>
      </c>
      <c r="C32" s="63" t="s">
        <v>20</v>
      </c>
      <c r="D32" s="54">
        <v>34</v>
      </c>
      <c r="E32" s="64">
        <v>0</v>
      </c>
      <c r="F32" s="65">
        <v>0</v>
      </c>
      <c r="G32" s="66">
        <v>0</v>
      </c>
      <c r="H32" s="66">
        <f t="shared" si="1"/>
        <v>34</v>
      </c>
      <c r="I32" s="58">
        <v>3</v>
      </c>
      <c r="J32" s="370"/>
      <c r="K32" s="358"/>
      <c r="L32" s="67" t="s">
        <v>122</v>
      </c>
      <c r="M32" s="49">
        <v>8</v>
      </c>
      <c r="N32" s="69">
        <v>0</v>
      </c>
      <c r="O32" s="70">
        <v>0</v>
      </c>
      <c r="P32" s="71">
        <v>0</v>
      </c>
      <c r="Q32" s="71">
        <f t="shared" si="0"/>
        <v>8</v>
      </c>
      <c r="R32" s="72">
        <v>1</v>
      </c>
    </row>
    <row r="33" spans="1:18" ht="18" customHeight="1">
      <c r="A33" s="346"/>
      <c r="B33" s="323"/>
      <c r="C33" s="28" t="s">
        <v>21</v>
      </c>
      <c r="D33" s="24">
        <v>20</v>
      </c>
      <c r="E33" s="25">
        <v>0</v>
      </c>
      <c r="F33" s="26">
        <v>0</v>
      </c>
      <c r="G33" s="27">
        <v>2</v>
      </c>
      <c r="H33" s="27">
        <f t="shared" si="1"/>
        <v>18</v>
      </c>
      <c r="I33" s="32">
        <v>2</v>
      </c>
      <c r="J33" s="371"/>
      <c r="K33" s="375" t="s">
        <v>113</v>
      </c>
      <c r="L33" s="326"/>
      <c r="M33" s="59">
        <v>77</v>
      </c>
      <c r="N33" s="44">
        <v>0</v>
      </c>
      <c r="O33" s="45">
        <v>0</v>
      </c>
      <c r="P33" s="46">
        <v>14</v>
      </c>
      <c r="Q33" s="46">
        <f t="shared" si="0"/>
        <v>63</v>
      </c>
      <c r="R33" s="47">
        <f>SUM(R28:R32)</f>
        <v>7</v>
      </c>
    </row>
    <row r="34" spans="1:18" ht="18" customHeight="1">
      <c r="A34" s="346"/>
      <c r="B34" s="323"/>
      <c r="C34" s="28" t="s">
        <v>22</v>
      </c>
      <c r="D34" s="24">
        <v>13</v>
      </c>
      <c r="E34" s="25">
        <v>0</v>
      </c>
      <c r="F34" s="26">
        <v>0</v>
      </c>
      <c r="G34" s="27">
        <v>1</v>
      </c>
      <c r="H34" s="27">
        <f t="shared" si="1"/>
        <v>12</v>
      </c>
      <c r="I34" s="32">
        <v>1</v>
      </c>
      <c r="J34" s="334" t="s">
        <v>8</v>
      </c>
      <c r="K34" s="348"/>
      <c r="L34" s="348"/>
      <c r="M34" s="79">
        <v>345</v>
      </c>
      <c r="N34" s="75">
        <v>0</v>
      </c>
      <c r="O34" s="76">
        <v>2</v>
      </c>
      <c r="P34" s="77">
        <v>37</v>
      </c>
      <c r="Q34" s="77">
        <f t="shared" si="0"/>
        <v>306</v>
      </c>
      <c r="R34" s="78">
        <f>SUM(R22,R27,R33)</f>
        <v>31</v>
      </c>
    </row>
    <row r="35" spans="1:18" ht="18" customHeight="1">
      <c r="A35" s="346"/>
      <c r="B35" s="323"/>
      <c r="C35" s="28" t="s">
        <v>23</v>
      </c>
      <c r="D35" s="24">
        <v>35</v>
      </c>
      <c r="E35" s="25">
        <v>0</v>
      </c>
      <c r="F35" s="26">
        <v>0</v>
      </c>
      <c r="G35" s="27">
        <v>1</v>
      </c>
      <c r="H35" s="27">
        <f t="shared" si="1"/>
        <v>34</v>
      </c>
      <c r="I35" s="32">
        <v>3</v>
      </c>
      <c r="J35" s="344">
        <v>9</v>
      </c>
      <c r="K35" s="327">
        <v>1</v>
      </c>
      <c r="L35" s="63" t="s">
        <v>73</v>
      </c>
      <c r="M35" s="54">
        <v>44</v>
      </c>
      <c r="N35" s="55">
        <v>0</v>
      </c>
      <c r="O35" s="56">
        <v>0</v>
      </c>
      <c r="P35" s="57">
        <v>12</v>
      </c>
      <c r="Q35" s="57">
        <f t="shared" si="0"/>
        <v>32</v>
      </c>
      <c r="R35" s="58">
        <v>3</v>
      </c>
    </row>
    <row r="36" spans="1:18" ht="18" customHeight="1">
      <c r="A36" s="346"/>
      <c r="B36" s="324"/>
      <c r="C36" s="33" t="s">
        <v>105</v>
      </c>
      <c r="D36" s="34">
        <v>35</v>
      </c>
      <c r="E36" s="40">
        <v>0</v>
      </c>
      <c r="F36" s="41">
        <v>0</v>
      </c>
      <c r="G36" s="42">
        <v>35</v>
      </c>
      <c r="H36" s="42" t="s">
        <v>103</v>
      </c>
      <c r="I36" s="38" t="s">
        <v>104</v>
      </c>
      <c r="J36" s="345"/>
      <c r="K36" s="323"/>
      <c r="L36" s="28" t="s">
        <v>74</v>
      </c>
      <c r="M36" s="24">
        <v>58</v>
      </c>
      <c r="N36" s="29">
        <v>0</v>
      </c>
      <c r="O36" s="30">
        <v>0</v>
      </c>
      <c r="P36" s="31">
        <v>3</v>
      </c>
      <c r="Q36" s="31">
        <f t="shared" si="0"/>
        <v>55</v>
      </c>
      <c r="R36" s="32">
        <v>6</v>
      </c>
    </row>
    <row r="37" spans="1:18" ht="18" customHeight="1">
      <c r="A37" s="346"/>
      <c r="B37" s="325" t="s">
        <v>113</v>
      </c>
      <c r="C37" s="326"/>
      <c r="D37" s="59">
        <v>137</v>
      </c>
      <c r="E37" s="60">
        <v>0</v>
      </c>
      <c r="F37" s="61">
        <v>0</v>
      </c>
      <c r="G37" s="62">
        <v>39</v>
      </c>
      <c r="H37" s="62">
        <f t="shared" si="1"/>
        <v>98</v>
      </c>
      <c r="I37" s="47">
        <f>SUM(I32:I36)</f>
        <v>9</v>
      </c>
      <c r="J37" s="345"/>
      <c r="K37" s="323"/>
      <c r="L37" s="28" t="s">
        <v>75</v>
      </c>
      <c r="M37" s="24">
        <v>20</v>
      </c>
      <c r="N37" s="29">
        <v>0</v>
      </c>
      <c r="O37" s="30">
        <v>0</v>
      </c>
      <c r="P37" s="31">
        <v>0</v>
      </c>
      <c r="Q37" s="31">
        <f t="shared" si="0"/>
        <v>20</v>
      </c>
      <c r="R37" s="32">
        <v>2</v>
      </c>
    </row>
    <row r="38" spans="1:18" ht="18" customHeight="1">
      <c r="A38" s="346"/>
      <c r="B38" s="353">
        <v>2</v>
      </c>
      <c r="C38" s="89" t="s">
        <v>24</v>
      </c>
      <c r="D38" s="90">
        <v>26</v>
      </c>
      <c r="E38" s="91">
        <v>0</v>
      </c>
      <c r="F38" s="92">
        <v>0</v>
      </c>
      <c r="G38" s="93">
        <v>1</v>
      </c>
      <c r="H38" s="93">
        <f t="shared" si="1"/>
        <v>25</v>
      </c>
      <c r="I38" s="151">
        <v>3</v>
      </c>
      <c r="J38" s="345"/>
      <c r="K38" s="323"/>
      <c r="L38" s="28" t="s">
        <v>76</v>
      </c>
      <c r="M38" s="24">
        <v>27</v>
      </c>
      <c r="N38" s="29">
        <v>0</v>
      </c>
      <c r="O38" s="30">
        <v>0</v>
      </c>
      <c r="P38" s="31">
        <v>1</v>
      </c>
      <c r="Q38" s="31">
        <f t="shared" si="0"/>
        <v>26</v>
      </c>
      <c r="R38" s="32">
        <v>3</v>
      </c>
    </row>
    <row r="39" spans="1:18" ht="18" customHeight="1">
      <c r="A39" s="346"/>
      <c r="B39" s="354"/>
      <c r="C39" s="94" t="s">
        <v>25</v>
      </c>
      <c r="D39" s="95">
        <v>39</v>
      </c>
      <c r="E39" s="96">
        <v>0</v>
      </c>
      <c r="F39" s="97">
        <v>0</v>
      </c>
      <c r="G39" s="98">
        <v>0</v>
      </c>
      <c r="H39" s="98">
        <f t="shared" si="1"/>
        <v>39</v>
      </c>
      <c r="I39" s="152">
        <v>4</v>
      </c>
      <c r="J39" s="345"/>
      <c r="K39" s="323"/>
      <c r="L39" s="28" t="s">
        <v>77</v>
      </c>
      <c r="M39" s="24">
        <v>39</v>
      </c>
      <c r="N39" s="29">
        <v>0</v>
      </c>
      <c r="O39" s="30">
        <v>0</v>
      </c>
      <c r="P39" s="31">
        <v>0</v>
      </c>
      <c r="Q39" s="31">
        <f t="shared" si="0"/>
        <v>39</v>
      </c>
      <c r="R39" s="32">
        <v>4</v>
      </c>
    </row>
    <row r="40" spans="1:18" ht="18" customHeight="1">
      <c r="A40" s="346"/>
      <c r="B40" s="354"/>
      <c r="C40" s="94" t="s">
        <v>26</v>
      </c>
      <c r="D40" s="95">
        <v>35</v>
      </c>
      <c r="E40" s="96">
        <v>0</v>
      </c>
      <c r="F40" s="97">
        <v>0</v>
      </c>
      <c r="G40" s="98">
        <v>3</v>
      </c>
      <c r="H40" s="98">
        <f t="shared" si="1"/>
        <v>32</v>
      </c>
      <c r="I40" s="152">
        <v>3</v>
      </c>
      <c r="J40" s="345"/>
      <c r="K40" s="324"/>
      <c r="L40" s="33" t="s">
        <v>78</v>
      </c>
      <c r="M40" s="34">
        <v>11</v>
      </c>
      <c r="N40" s="35">
        <v>0</v>
      </c>
      <c r="O40" s="36">
        <v>0</v>
      </c>
      <c r="P40" s="37">
        <v>0</v>
      </c>
      <c r="Q40" s="37">
        <f t="shared" si="0"/>
        <v>11</v>
      </c>
      <c r="R40" s="38">
        <v>1</v>
      </c>
    </row>
    <row r="41" spans="1:18" ht="18" customHeight="1">
      <c r="A41" s="346"/>
      <c r="B41" s="354"/>
      <c r="C41" s="94" t="s">
        <v>27</v>
      </c>
      <c r="D41" s="95">
        <v>45</v>
      </c>
      <c r="E41" s="96">
        <v>0</v>
      </c>
      <c r="F41" s="97">
        <v>0</v>
      </c>
      <c r="G41" s="98">
        <v>1</v>
      </c>
      <c r="H41" s="98">
        <f t="shared" si="1"/>
        <v>44</v>
      </c>
      <c r="I41" s="152">
        <v>4</v>
      </c>
      <c r="J41" s="346"/>
      <c r="K41" s="325" t="s">
        <v>113</v>
      </c>
      <c r="L41" s="326"/>
      <c r="M41" s="59">
        <v>199</v>
      </c>
      <c r="N41" s="44">
        <v>0</v>
      </c>
      <c r="O41" s="45">
        <v>0</v>
      </c>
      <c r="P41" s="46">
        <v>16</v>
      </c>
      <c r="Q41" s="46">
        <f t="shared" si="0"/>
        <v>183</v>
      </c>
      <c r="R41" s="47">
        <f>SUM(R35:R40)</f>
        <v>19</v>
      </c>
    </row>
    <row r="42" spans="1:18" ht="18" customHeight="1">
      <c r="A42" s="346"/>
      <c r="B42" s="354"/>
      <c r="C42" s="94" t="s">
        <v>28</v>
      </c>
      <c r="D42" s="95">
        <v>33</v>
      </c>
      <c r="E42" s="96">
        <v>0</v>
      </c>
      <c r="F42" s="97">
        <v>0</v>
      </c>
      <c r="G42" s="98">
        <v>4</v>
      </c>
      <c r="H42" s="98">
        <f t="shared" si="1"/>
        <v>29</v>
      </c>
      <c r="I42" s="152">
        <v>3</v>
      </c>
      <c r="J42" s="345"/>
      <c r="K42" s="327">
        <v>2</v>
      </c>
      <c r="L42" s="63" t="s">
        <v>123</v>
      </c>
      <c r="M42" s="54">
        <v>18</v>
      </c>
      <c r="N42" s="55">
        <v>0</v>
      </c>
      <c r="O42" s="56">
        <v>0</v>
      </c>
      <c r="P42" s="57">
        <v>0</v>
      </c>
      <c r="Q42" s="57">
        <f t="shared" si="0"/>
        <v>18</v>
      </c>
      <c r="R42" s="58">
        <v>2</v>
      </c>
    </row>
    <row r="43" spans="1:18" ht="18" customHeight="1">
      <c r="A43" s="346"/>
      <c r="B43" s="354"/>
      <c r="C43" s="94" t="s">
        <v>124</v>
      </c>
      <c r="D43" s="95">
        <v>32</v>
      </c>
      <c r="E43" s="96">
        <v>0</v>
      </c>
      <c r="F43" s="97">
        <v>0</v>
      </c>
      <c r="G43" s="98">
        <v>4</v>
      </c>
      <c r="H43" s="98">
        <f t="shared" si="1"/>
        <v>28</v>
      </c>
      <c r="I43" s="152">
        <v>3</v>
      </c>
      <c r="J43" s="345"/>
      <c r="K43" s="323"/>
      <c r="L43" s="28" t="s">
        <v>125</v>
      </c>
      <c r="M43" s="24">
        <v>37</v>
      </c>
      <c r="N43" s="29">
        <v>0</v>
      </c>
      <c r="O43" s="30">
        <v>0</v>
      </c>
      <c r="P43" s="31">
        <v>2</v>
      </c>
      <c r="Q43" s="31">
        <f t="shared" si="0"/>
        <v>35</v>
      </c>
      <c r="R43" s="32">
        <v>4</v>
      </c>
    </row>
    <row r="44" spans="1:18" ht="18" customHeight="1">
      <c r="A44" s="346"/>
      <c r="B44" s="355"/>
      <c r="C44" s="99" t="s">
        <v>126</v>
      </c>
      <c r="D44" s="100">
        <v>13</v>
      </c>
      <c r="E44" s="69">
        <v>0</v>
      </c>
      <c r="F44" s="70">
        <v>0</v>
      </c>
      <c r="G44" s="71">
        <v>0</v>
      </c>
      <c r="H44" s="71">
        <f t="shared" si="1"/>
        <v>13</v>
      </c>
      <c r="I44" s="72">
        <v>1</v>
      </c>
      <c r="J44" s="345"/>
      <c r="K44" s="323"/>
      <c r="L44" s="28" t="s">
        <v>127</v>
      </c>
      <c r="M44" s="24">
        <v>20</v>
      </c>
      <c r="N44" s="29">
        <v>0</v>
      </c>
      <c r="O44" s="30">
        <v>1</v>
      </c>
      <c r="P44" s="31">
        <v>1</v>
      </c>
      <c r="Q44" s="31">
        <f t="shared" si="0"/>
        <v>18</v>
      </c>
      <c r="R44" s="32">
        <v>2</v>
      </c>
    </row>
    <row r="45" spans="1:18" ht="18" customHeight="1">
      <c r="A45" s="347"/>
      <c r="B45" s="325" t="s">
        <v>113</v>
      </c>
      <c r="C45" s="326"/>
      <c r="D45" s="59">
        <v>223</v>
      </c>
      <c r="E45" s="60">
        <v>0</v>
      </c>
      <c r="F45" s="61">
        <v>0</v>
      </c>
      <c r="G45" s="62">
        <v>13</v>
      </c>
      <c r="H45" s="62">
        <f t="shared" si="1"/>
        <v>210</v>
      </c>
      <c r="I45" s="47">
        <f>SUM(I38:I44)</f>
        <v>21</v>
      </c>
      <c r="J45" s="345"/>
      <c r="K45" s="323"/>
      <c r="L45" s="28" t="s">
        <v>128</v>
      </c>
      <c r="M45" s="24">
        <v>36</v>
      </c>
      <c r="N45" s="29">
        <v>0</v>
      </c>
      <c r="O45" s="30">
        <v>0</v>
      </c>
      <c r="P45" s="31">
        <v>0</v>
      </c>
      <c r="Q45" s="31">
        <f t="shared" si="0"/>
        <v>36</v>
      </c>
      <c r="R45" s="32">
        <v>4</v>
      </c>
    </row>
    <row r="46" spans="1:18" ht="18" customHeight="1">
      <c r="A46" s="334" t="s">
        <v>8</v>
      </c>
      <c r="B46" s="348"/>
      <c r="C46" s="348"/>
      <c r="D46" s="79">
        <v>360</v>
      </c>
      <c r="E46" s="80">
        <v>0</v>
      </c>
      <c r="F46" s="81">
        <v>0</v>
      </c>
      <c r="G46" s="82">
        <v>52</v>
      </c>
      <c r="H46" s="82">
        <f t="shared" si="1"/>
        <v>308</v>
      </c>
      <c r="I46" s="78">
        <f>SUM(I37,I45)</f>
        <v>30</v>
      </c>
      <c r="J46" s="345"/>
      <c r="K46" s="323"/>
      <c r="L46" s="28" t="s">
        <v>79</v>
      </c>
      <c r="M46" s="24">
        <v>11</v>
      </c>
      <c r="N46" s="29">
        <v>0</v>
      </c>
      <c r="O46" s="30">
        <v>0</v>
      </c>
      <c r="P46" s="31">
        <v>0</v>
      </c>
      <c r="Q46" s="31">
        <f t="shared" si="0"/>
        <v>11</v>
      </c>
      <c r="R46" s="32">
        <v>1</v>
      </c>
    </row>
    <row r="47" spans="1:18" ht="18" customHeight="1">
      <c r="A47" s="349">
        <v>4</v>
      </c>
      <c r="B47" s="356">
        <v>1</v>
      </c>
      <c r="C47" s="53" t="s">
        <v>29</v>
      </c>
      <c r="D47" s="54">
        <v>31</v>
      </c>
      <c r="E47" s="15">
        <v>0</v>
      </c>
      <c r="F47" s="16">
        <v>0</v>
      </c>
      <c r="G47" s="17">
        <v>1</v>
      </c>
      <c r="H47" s="17">
        <f t="shared" si="1"/>
        <v>30</v>
      </c>
      <c r="I47" s="58">
        <v>3</v>
      </c>
      <c r="J47" s="345"/>
      <c r="K47" s="324"/>
      <c r="L47" s="33" t="s">
        <v>80</v>
      </c>
      <c r="M47" s="34">
        <v>29</v>
      </c>
      <c r="N47" s="35">
        <v>0</v>
      </c>
      <c r="O47" s="36">
        <v>0</v>
      </c>
      <c r="P47" s="37">
        <v>0</v>
      </c>
      <c r="Q47" s="37">
        <f t="shared" si="0"/>
        <v>29</v>
      </c>
      <c r="R47" s="38">
        <v>3</v>
      </c>
    </row>
    <row r="48" spans="1:18" ht="18" customHeight="1">
      <c r="A48" s="346"/>
      <c r="B48" s="357"/>
      <c r="C48" s="23" t="s">
        <v>30</v>
      </c>
      <c r="D48" s="24">
        <v>56</v>
      </c>
      <c r="E48" s="25">
        <v>0</v>
      </c>
      <c r="F48" s="26">
        <v>0</v>
      </c>
      <c r="G48" s="27">
        <v>2</v>
      </c>
      <c r="H48" s="27">
        <f t="shared" si="1"/>
        <v>54</v>
      </c>
      <c r="I48" s="32">
        <v>5</v>
      </c>
      <c r="J48" s="346"/>
      <c r="K48" s="325" t="s">
        <v>113</v>
      </c>
      <c r="L48" s="326"/>
      <c r="M48" s="59">
        <v>151</v>
      </c>
      <c r="N48" s="44">
        <v>0</v>
      </c>
      <c r="O48" s="45">
        <v>1</v>
      </c>
      <c r="P48" s="46">
        <v>3</v>
      </c>
      <c r="Q48" s="46">
        <f t="shared" ref="Q48:Q90" si="2">M48-O48-P48</f>
        <v>147</v>
      </c>
      <c r="R48" s="47">
        <f>SUM(R42:R47)</f>
        <v>16</v>
      </c>
    </row>
    <row r="49" spans="1:18" ht="18" customHeight="1">
      <c r="A49" s="346"/>
      <c r="B49" s="357"/>
      <c r="C49" s="39" t="s">
        <v>31</v>
      </c>
      <c r="D49" s="34">
        <v>19</v>
      </c>
      <c r="E49" s="40">
        <v>0</v>
      </c>
      <c r="F49" s="41">
        <v>0</v>
      </c>
      <c r="G49" s="42">
        <v>0</v>
      </c>
      <c r="H49" s="42">
        <f t="shared" si="1"/>
        <v>19</v>
      </c>
      <c r="I49" s="38">
        <v>2</v>
      </c>
      <c r="J49" s="345"/>
      <c r="K49" s="327">
        <v>3</v>
      </c>
      <c r="L49" s="63" t="s">
        <v>81</v>
      </c>
      <c r="M49" s="54">
        <v>67</v>
      </c>
      <c r="N49" s="55">
        <v>0</v>
      </c>
      <c r="O49" s="56">
        <v>3</v>
      </c>
      <c r="P49" s="57">
        <v>2</v>
      </c>
      <c r="Q49" s="57">
        <f t="shared" si="2"/>
        <v>62</v>
      </c>
      <c r="R49" s="58">
        <v>6</v>
      </c>
    </row>
    <row r="50" spans="1:18" ht="18" customHeight="1">
      <c r="A50" s="346"/>
      <c r="B50" s="357"/>
      <c r="C50" s="101" t="s">
        <v>32</v>
      </c>
      <c r="D50" s="102">
        <v>46</v>
      </c>
      <c r="E50" s="103">
        <v>0</v>
      </c>
      <c r="F50" s="104">
        <v>0</v>
      </c>
      <c r="G50" s="105">
        <v>1</v>
      </c>
      <c r="H50" s="105">
        <f t="shared" si="1"/>
        <v>45</v>
      </c>
      <c r="I50" s="153">
        <v>5</v>
      </c>
      <c r="J50" s="345"/>
      <c r="K50" s="323"/>
      <c r="L50" s="28" t="s">
        <v>82</v>
      </c>
      <c r="M50" s="24">
        <v>33</v>
      </c>
      <c r="N50" s="29">
        <v>0</v>
      </c>
      <c r="O50" s="30">
        <v>0</v>
      </c>
      <c r="P50" s="31">
        <v>0</v>
      </c>
      <c r="Q50" s="31">
        <f t="shared" si="2"/>
        <v>33</v>
      </c>
      <c r="R50" s="32">
        <v>3</v>
      </c>
    </row>
    <row r="51" spans="1:18" ht="18" customHeight="1">
      <c r="A51" s="346"/>
      <c r="B51" s="358"/>
      <c r="C51" s="99" t="s">
        <v>129</v>
      </c>
      <c r="D51" s="100">
        <v>24</v>
      </c>
      <c r="E51" s="69">
        <v>0</v>
      </c>
      <c r="F51" s="70">
        <v>0</v>
      </c>
      <c r="G51" s="71">
        <v>2</v>
      </c>
      <c r="H51" s="71">
        <f t="shared" si="1"/>
        <v>22</v>
      </c>
      <c r="I51" s="72">
        <v>2</v>
      </c>
      <c r="J51" s="345"/>
      <c r="K51" s="323"/>
      <c r="L51" s="28" t="s">
        <v>83</v>
      </c>
      <c r="M51" s="24">
        <v>40</v>
      </c>
      <c r="N51" s="29">
        <v>0</v>
      </c>
      <c r="O51" s="30">
        <v>0</v>
      </c>
      <c r="P51" s="31">
        <v>2</v>
      </c>
      <c r="Q51" s="31">
        <f t="shared" si="2"/>
        <v>38</v>
      </c>
      <c r="R51" s="32">
        <v>4</v>
      </c>
    </row>
    <row r="52" spans="1:18" ht="18" customHeight="1">
      <c r="A52" s="346"/>
      <c r="B52" s="325" t="s">
        <v>113</v>
      </c>
      <c r="C52" s="326"/>
      <c r="D52" s="106">
        <v>176</v>
      </c>
      <c r="E52" s="107">
        <v>0</v>
      </c>
      <c r="F52" s="108">
        <v>0</v>
      </c>
      <c r="G52" s="109">
        <v>6</v>
      </c>
      <c r="H52" s="109">
        <f t="shared" si="1"/>
        <v>170</v>
      </c>
      <c r="I52" s="47">
        <f>SUM(I47:I51)</f>
        <v>17</v>
      </c>
      <c r="J52" s="345"/>
      <c r="K52" s="323"/>
      <c r="L52" s="28" t="s">
        <v>130</v>
      </c>
      <c r="M52" s="24">
        <v>21</v>
      </c>
      <c r="N52" s="29">
        <v>0</v>
      </c>
      <c r="O52" s="30">
        <v>0</v>
      </c>
      <c r="P52" s="31">
        <v>0</v>
      </c>
      <c r="Q52" s="31">
        <f t="shared" si="2"/>
        <v>21</v>
      </c>
      <c r="R52" s="32">
        <v>2</v>
      </c>
    </row>
    <row r="53" spans="1:18" ht="18" customHeight="1">
      <c r="A53" s="346"/>
      <c r="B53" s="357">
        <v>2</v>
      </c>
      <c r="C53" s="53" t="s">
        <v>33</v>
      </c>
      <c r="D53" s="54">
        <v>23</v>
      </c>
      <c r="E53" s="64">
        <v>0</v>
      </c>
      <c r="F53" s="65">
        <v>0</v>
      </c>
      <c r="G53" s="66">
        <v>2</v>
      </c>
      <c r="H53" s="66">
        <f t="shared" si="1"/>
        <v>21</v>
      </c>
      <c r="I53" s="58">
        <v>2</v>
      </c>
      <c r="J53" s="345"/>
      <c r="K53" s="323"/>
      <c r="L53" s="28" t="s">
        <v>131</v>
      </c>
      <c r="M53" s="24">
        <v>15</v>
      </c>
      <c r="N53" s="29">
        <v>0</v>
      </c>
      <c r="O53" s="30">
        <v>0</v>
      </c>
      <c r="P53" s="31">
        <v>15</v>
      </c>
      <c r="Q53" s="31">
        <f t="shared" si="2"/>
        <v>0</v>
      </c>
      <c r="R53" s="32" t="s">
        <v>103</v>
      </c>
    </row>
    <row r="54" spans="1:18" ht="18" customHeight="1">
      <c r="A54" s="346"/>
      <c r="B54" s="357"/>
      <c r="C54" s="23" t="s">
        <v>34</v>
      </c>
      <c r="D54" s="24">
        <v>17</v>
      </c>
      <c r="E54" s="25">
        <v>0</v>
      </c>
      <c r="F54" s="26">
        <v>0</v>
      </c>
      <c r="G54" s="27">
        <v>3</v>
      </c>
      <c r="H54" s="27">
        <f t="shared" si="1"/>
        <v>14</v>
      </c>
      <c r="I54" s="32">
        <v>1</v>
      </c>
      <c r="J54" s="345"/>
      <c r="K54" s="323"/>
      <c r="L54" s="28" t="s">
        <v>132</v>
      </c>
      <c r="M54" s="24">
        <v>36</v>
      </c>
      <c r="N54" s="29">
        <v>0</v>
      </c>
      <c r="O54" s="30">
        <v>0</v>
      </c>
      <c r="P54" s="31">
        <v>0</v>
      </c>
      <c r="Q54" s="31">
        <f t="shared" si="2"/>
        <v>36</v>
      </c>
      <c r="R54" s="32">
        <v>4</v>
      </c>
    </row>
    <row r="55" spans="1:18" ht="18" customHeight="1">
      <c r="A55" s="346"/>
      <c r="B55" s="357"/>
      <c r="C55" s="23" t="s">
        <v>35</v>
      </c>
      <c r="D55" s="24">
        <v>32</v>
      </c>
      <c r="E55" s="25">
        <v>0</v>
      </c>
      <c r="F55" s="26">
        <v>0</v>
      </c>
      <c r="G55" s="27">
        <v>4</v>
      </c>
      <c r="H55" s="27">
        <f t="shared" si="1"/>
        <v>28</v>
      </c>
      <c r="I55" s="32">
        <v>3</v>
      </c>
      <c r="J55" s="346"/>
      <c r="K55" s="325" t="s">
        <v>113</v>
      </c>
      <c r="L55" s="326"/>
      <c r="M55" s="59">
        <v>212</v>
      </c>
      <c r="N55" s="44">
        <v>0</v>
      </c>
      <c r="O55" s="45">
        <v>3</v>
      </c>
      <c r="P55" s="46">
        <v>19</v>
      </c>
      <c r="Q55" s="46">
        <f t="shared" si="2"/>
        <v>190</v>
      </c>
      <c r="R55" s="47">
        <f>SUM(R49:R54)</f>
        <v>19</v>
      </c>
    </row>
    <row r="56" spans="1:18" ht="18" customHeight="1">
      <c r="A56" s="346"/>
      <c r="B56" s="358"/>
      <c r="C56" s="84" t="s">
        <v>133</v>
      </c>
      <c r="D56" s="85">
        <v>20</v>
      </c>
      <c r="E56" s="86">
        <v>0</v>
      </c>
      <c r="F56" s="87">
        <v>0</v>
      </c>
      <c r="G56" s="88">
        <v>2</v>
      </c>
      <c r="H56" s="88">
        <f t="shared" si="1"/>
        <v>18</v>
      </c>
      <c r="I56" s="150">
        <v>2</v>
      </c>
      <c r="J56" s="334" t="s">
        <v>8</v>
      </c>
      <c r="K56" s="348"/>
      <c r="L56" s="348"/>
      <c r="M56" s="79">
        <v>562</v>
      </c>
      <c r="N56" s="75">
        <v>0</v>
      </c>
      <c r="O56" s="76">
        <v>4</v>
      </c>
      <c r="P56" s="77">
        <v>38</v>
      </c>
      <c r="Q56" s="77">
        <f t="shared" si="2"/>
        <v>520</v>
      </c>
      <c r="R56" s="78">
        <f>SUM(R41,R48,R55)</f>
        <v>54</v>
      </c>
    </row>
    <row r="57" spans="1:18" ht="18" customHeight="1">
      <c r="A57" s="347"/>
      <c r="B57" s="325" t="s">
        <v>113</v>
      </c>
      <c r="C57" s="326"/>
      <c r="D57" s="59">
        <v>92</v>
      </c>
      <c r="E57" s="60">
        <v>0</v>
      </c>
      <c r="F57" s="61">
        <v>0</v>
      </c>
      <c r="G57" s="62">
        <v>11</v>
      </c>
      <c r="H57" s="62">
        <f t="shared" si="1"/>
        <v>81</v>
      </c>
      <c r="I57" s="47">
        <f>SUM(I53:I56)</f>
        <v>8</v>
      </c>
      <c r="J57" s="349">
        <v>10</v>
      </c>
      <c r="K57" s="350">
        <v>1</v>
      </c>
      <c r="L57" s="63" t="s">
        <v>84</v>
      </c>
      <c r="M57" s="54">
        <v>29</v>
      </c>
      <c r="N57" s="55">
        <v>0</v>
      </c>
      <c r="O57" s="56">
        <v>0</v>
      </c>
      <c r="P57" s="57">
        <v>0</v>
      </c>
      <c r="Q57" s="57">
        <f t="shared" si="2"/>
        <v>29</v>
      </c>
      <c r="R57" s="58">
        <v>3</v>
      </c>
    </row>
    <row r="58" spans="1:18" ht="18" customHeight="1">
      <c r="A58" s="334" t="s">
        <v>8</v>
      </c>
      <c r="B58" s="348"/>
      <c r="C58" s="348"/>
      <c r="D58" s="79">
        <v>268</v>
      </c>
      <c r="E58" s="80">
        <v>0</v>
      </c>
      <c r="F58" s="81">
        <v>0</v>
      </c>
      <c r="G58" s="82">
        <v>17</v>
      </c>
      <c r="H58" s="82">
        <f t="shared" si="1"/>
        <v>251</v>
      </c>
      <c r="I58" s="78">
        <f>SUM(I52,I57)</f>
        <v>25</v>
      </c>
      <c r="J58" s="346"/>
      <c r="K58" s="351"/>
      <c r="L58" s="28" t="s">
        <v>85</v>
      </c>
      <c r="M58" s="24">
        <v>18</v>
      </c>
      <c r="N58" s="29">
        <v>0</v>
      </c>
      <c r="O58" s="30">
        <v>0</v>
      </c>
      <c r="P58" s="31">
        <v>0</v>
      </c>
      <c r="Q58" s="31">
        <f t="shared" si="2"/>
        <v>18</v>
      </c>
      <c r="R58" s="32">
        <v>2</v>
      </c>
    </row>
    <row r="59" spans="1:18" ht="18" customHeight="1">
      <c r="A59" s="344">
        <v>5</v>
      </c>
      <c r="B59" s="327">
        <v>1</v>
      </c>
      <c r="C59" s="63" t="s">
        <v>36</v>
      </c>
      <c r="D59" s="54">
        <v>12</v>
      </c>
      <c r="E59" s="64">
        <v>0</v>
      </c>
      <c r="F59" s="65">
        <v>0</v>
      </c>
      <c r="G59" s="66">
        <v>0</v>
      </c>
      <c r="H59" s="66">
        <f t="shared" si="1"/>
        <v>12</v>
      </c>
      <c r="I59" s="58">
        <v>1</v>
      </c>
      <c r="J59" s="346"/>
      <c r="K59" s="351"/>
      <c r="L59" s="28" t="s">
        <v>86</v>
      </c>
      <c r="M59" s="24">
        <v>21</v>
      </c>
      <c r="N59" s="29">
        <v>0</v>
      </c>
      <c r="O59" s="30">
        <v>0</v>
      </c>
      <c r="P59" s="31">
        <v>3</v>
      </c>
      <c r="Q59" s="31">
        <f t="shared" si="2"/>
        <v>18</v>
      </c>
      <c r="R59" s="32">
        <v>2</v>
      </c>
    </row>
    <row r="60" spans="1:18" ht="18" customHeight="1">
      <c r="A60" s="345"/>
      <c r="B60" s="323"/>
      <c r="C60" s="28" t="s">
        <v>37</v>
      </c>
      <c r="D60" s="24">
        <v>30</v>
      </c>
      <c r="E60" s="25">
        <v>0</v>
      </c>
      <c r="F60" s="26">
        <v>0</v>
      </c>
      <c r="G60" s="27">
        <v>1</v>
      </c>
      <c r="H60" s="27">
        <f t="shared" si="1"/>
        <v>29</v>
      </c>
      <c r="I60" s="32">
        <v>3</v>
      </c>
      <c r="J60" s="346"/>
      <c r="K60" s="352"/>
      <c r="L60" s="28" t="s">
        <v>87</v>
      </c>
      <c r="M60" s="24">
        <v>15</v>
      </c>
      <c r="N60" s="29">
        <v>0</v>
      </c>
      <c r="O60" s="30">
        <v>0</v>
      </c>
      <c r="P60" s="31">
        <v>6</v>
      </c>
      <c r="Q60" s="31">
        <f t="shared" si="2"/>
        <v>9</v>
      </c>
      <c r="R60" s="32">
        <v>1</v>
      </c>
    </row>
    <row r="61" spans="1:18" ht="18" customHeight="1">
      <c r="A61" s="345"/>
      <c r="B61" s="323"/>
      <c r="C61" s="28" t="s">
        <v>134</v>
      </c>
      <c r="D61" s="24">
        <v>15</v>
      </c>
      <c r="E61" s="25">
        <v>0</v>
      </c>
      <c r="F61" s="26">
        <v>0</v>
      </c>
      <c r="G61" s="27">
        <v>0</v>
      </c>
      <c r="H61" s="27">
        <f t="shared" si="1"/>
        <v>15</v>
      </c>
      <c r="I61" s="32">
        <v>2</v>
      </c>
      <c r="J61" s="346"/>
      <c r="K61" s="325" t="s">
        <v>113</v>
      </c>
      <c r="L61" s="326"/>
      <c r="M61" s="59">
        <v>83</v>
      </c>
      <c r="N61" s="44">
        <v>0</v>
      </c>
      <c r="O61" s="45">
        <v>0</v>
      </c>
      <c r="P61" s="46">
        <v>9</v>
      </c>
      <c r="Q61" s="46">
        <f t="shared" si="2"/>
        <v>74</v>
      </c>
      <c r="R61" s="47">
        <f>SUM(R57:R60)</f>
        <v>8</v>
      </c>
    </row>
    <row r="62" spans="1:18" ht="18" customHeight="1">
      <c r="A62" s="345"/>
      <c r="B62" s="323"/>
      <c r="C62" s="28" t="s">
        <v>107</v>
      </c>
      <c r="D62" s="24">
        <v>8</v>
      </c>
      <c r="E62" s="25">
        <v>3</v>
      </c>
      <c r="F62" s="26">
        <v>0</v>
      </c>
      <c r="G62" s="27">
        <v>5</v>
      </c>
      <c r="H62" s="27">
        <f t="shared" si="1"/>
        <v>3</v>
      </c>
      <c r="I62" s="32" t="s">
        <v>104</v>
      </c>
      <c r="J62" s="346"/>
      <c r="K62" s="327">
        <v>2</v>
      </c>
      <c r="L62" s="63" t="s">
        <v>88</v>
      </c>
      <c r="M62" s="54">
        <v>31</v>
      </c>
      <c r="N62" s="55">
        <v>0</v>
      </c>
      <c r="O62" s="56">
        <v>2</v>
      </c>
      <c r="P62" s="57">
        <v>0</v>
      </c>
      <c r="Q62" s="57">
        <f t="shared" si="2"/>
        <v>29</v>
      </c>
      <c r="R62" s="58">
        <v>3</v>
      </c>
    </row>
    <row r="63" spans="1:18" ht="18" customHeight="1">
      <c r="A63" s="345"/>
      <c r="B63" s="323"/>
      <c r="C63" s="28" t="s">
        <v>135</v>
      </c>
      <c r="D63" s="24">
        <v>15</v>
      </c>
      <c r="E63" s="25">
        <v>0</v>
      </c>
      <c r="F63" s="26">
        <v>0</v>
      </c>
      <c r="G63" s="27">
        <v>1</v>
      </c>
      <c r="H63" s="27">
        <f t="shared" si="1"/>
        <v>14</v>
      </c>
      <c r="I63" s="32">
        <v>1</v>
      </c>
      <c r="J63" s="346"/>
      <c r="K63" s="323"/>
      <c r="L63" s="28" t="s">
        <v>89</v>
      </c>
      <c r="M63" s="24">
        <v>34</v>
      </c>
      <c r="N63" s="29">
        <v>0</v>
      </c>
      <c r="O63" s="30">
        <v>0</v>
      </c>
      <c r="P63" s="31">
        <v>2</v>
      </c>
      <c r="Q63" s="31">
        <f t="shared" si="2"/>
        <v>32</v>
      </c>
      <c r="R63" s="32">
        <v>3</v>
      </c>
    </row>
    <row r="64" spans="1:18" ht="18" customHeight="1">
      <c r="A64" s="345"/>
      <c r="B64" s="323"/>
      <c r="C64" s="28" t="s">
        <v>38</v>
      </c>
      <c r="D64" s="24">
        <v>21</v>
      </c>
      <c r="E64" s="25">
        <v>0</v>
      </c>
      <c r="F64" s="26">
        <v>0</v>
      </c>
      <c r="G64" s="27">
        <v>1</v>
      </c>
      <c r="H64" s="27">
        <f t="shared" si="1"/>
        <v>20</v>
      </c>
      <c r="I64" s="32">
        <v>2</v>
      </c>
      <c r="J64" s="346"/>
      <c r="K64" s="323"/>
      <c r="L64" s="28" t="s">
        <v>90</v>
      </c>
      <c r="M64" s="24">
        <v>60</v>
      </c>
      <c r="N64" s="29">
        <v>0</v>
      </c>
      <c r="O64" s="30">
        <v>0</v>
      </c>
      <c r="P64" s="31">
        <v>1</v>
      </c>
      <c r="Q64" s="31">
        <f t="shared" si="2"/>
        <v>59</v>
      </c>
      <c r="R64" s="32">
        <v>6</v>
      </c>
    </row>
    <row r="65" spans="1:18" ht="18" customHeight="1">
      <c r="A65" s="345"/>
      <c r="B65" s="324"/>
      <c r="C65" s="33" t="s">
        <v>39</v>
      </c>
      <c r="D65" s="34">
        <v>17</v>
      </c>
      <c r="E65" s="40">
        <v>0</v>
      </c>
      <c r="F65" s="41">
        <v>0</v>
      </c>
      <c r="G65" s="42">
        <v>3</v>
      </c>
      <c r="H65" s="42">
        <f t="shared" si="1"/>
        <v>14</v>
      </c>
      <c r="I65" s="38">
        <v>1</v>
      </c>
      <c r="J65" s="346"/>
      <c r="K65" s="323"/>
      <c r="L65" s="28" t="s">
        <v>91</v>
      </c>
      <c r="M65" s="24">
        <v>15</v>
      </c>
      <c r="N65" s="29">
        <v>0</v>
      </c>
      <c r="O65" s="30">
        <v>0</v>
      </c>
      <c r="P65" s="31">
        <v>1</v>
      </c>
      <c r="Q65" s="31">
        <f t="shared" si="2"/>
        <v>14</v>
      </c>
      <c r="R65" s="32">
        <v>1</v>
      </c>
    </row>
    <row r="66" spans="1:18" ht="18" customHeight="1">
      <c r="A66" s="346"/>
      <c r="B66" s="325" t="s">
        <v>113</v>
      </c>
      <c r="C66" s="326"/>
      <c r="D66" s="59">
        <v>118</v>
      </c>
      <c r="E66" s="60">
        <v>3</v>
      </c>
      <c r="F66" s="61">
        <v>0</v>
      </c>
      <c r="G66" s="62">
        <v>11</v>
      </c>
      <c r="H66" s="62">
        <f t="shared" si="1"/>
        <v>107</v>
      </c>
      <c r="I66" s="47">
        <f>SUM(I59:I65)</f>
        <v>10</v>
      </c>
      <c r="J66" s="346"/>
      <c r="K66" s="324"/>
      <c r="L66" s="33" t="s">
        <v>92</v>
      </c>
      <c r="M66" s="34">
        <v>21</v>
      </c>
      <c r="N66" s="35">
        <v>0</v>
      </c>
      <c r="O66" s="36">
        <v>0</v>
      </c>
      <c r="P66" s="37">
        <v>1</v>
      </c>
      <c r="Q66" s="37">
        <f t="shared" si="2"/>
        <v>20</v>
      </c>
      <c r="R66" s="38">
        <v>2</v>
      </c>
    </row>
    <row r="67" spans="1:18" ht="18" customHeight="1">
      <c r="A67" s="345"/>
      <c r="B67" s="351">
        <v>2</v>
      </c>
      <c r="C67" s="63" t="s">
        <v>40</v>
      </c>
      <c r="D67" s="54">
        <v>29</v>
      </c>
      <c r="E67" s="64">
        <v>0</v>
      </c>
      <c r="F67" s="65">
        <v>0</v>
      </c>
      <c r="G67" s="66">
        <v>1</v>
      </c>
      <c r="H67" s="66">
        <f t="shared" si="1"/>
        <v>28</v>
      </c>
      <c r="I67" s="58">
        <v>3</v>
      </c>
      <c r="J67" s="347"/>
      <c r="K67" s="325" t="s">
        <v>113</v>
      </c>
      <c r="L67" s="326"/>
      <c r="M67" s="59">
        <v>161</v>
      </c>
      <c r="N67" s="44">
        <v>0</v>
      </c>
      <c r="O67" s="45">
        <v>2</v>
      </c>
      <c r="P67" s="46">
        <v>5</v>
      </c>
      <c r="Q67" s="46">
        <f t="shared" si="2"/>
        <v>154</v>
      </c>
      <c r="R67" s="47">
        <f>SUM(R62:R66)</f>
        <v>15</v>
      </c>
    </row>
    <row r="68" spans="1:18" ht="18" customHeight="1">
      <c r="A68" s="345"/>
      <c r="B68" s="351"/>
      <c r="C68" s="28" t="s">
        <v>41</v>
      </c>
      <c r="D68" s="24">
        <v>42</v>
      </c>
      <c r="E68" s="25">
        <v>0</v>
      </c>
      <c r="F68" s="26">
        <v>0</v>
      </c>
      <c r="G68" s="27">
        <v>4</v>
      </c>
      <c r="H68" s="27">
        <f t="shared" si="1"/>
        <v>38</v>
      </c>
      <c r="I68" s="32">
        <v>4</v>
      </c>
      <c r="J68" s="334" t="s">
        <v>8</v>
      </c>
      <c r="K68" s="348"/>
      <c r="L68" s="348"/>
      <c r="M68" s="79">
        <v>244</v>
      </c>
      <c r="N68" s="75">
        <v>0</v>
      </c>
      <c r="O68" s="76">
        <v>2</v>
      </c>
      <c r="P68" s="77">
        <v>14</v>
      </c>
      <c r="Q68" s="77">
        <f t="shared" si="2"/>
        <v>228</v>
      </c>
      <c r="R68" s="78">
        <f>SUM(R61,R67)</f>
        <v>23</v>
      </c>
    </row>
    <row r="69" spans="1:18" ht="18" customHeight="1">
      <c r="A69" s="345"/>
      <c r="B69" s="351"/>
      <c r="C69" s="28" t="s">
        <v>42</v>
      </c>
      <c r="D69" s="24">
        <v>24</v>
      </c>
      <c r="E69" s="25">
        <v>0</v>
      </c>
      <c r="F69" s="26">
        <v>1</v>
      </c>
      <c r="G69" s="27">
        <v>1</v>
      </c>
      <c r="H69" s="27">
        <f t="shared" ref="H69:H88" si="3">D69-F69-G69</f>
        <v>22</v>
      </c>
      <c r="I69" s="32">
        <v>2</v>
      </c>
      <c r="J69" s="148">
        <v>11</v>
      </c>
      <c r="K69" s="327">
        <v>1</v>
      </c>
      <c r="L69" s="110" t="s">
        <v>93</v>
      </c>
      <c r="M69" s="111">
        <v>19</v>
      </c>
      <c r="N69" s="112">
        <v>0</v>
      </c>
      <c r="O69" s="113">
        <v>0</v>
      </c>
      <c r="P69" s="114">
        <v>2</v>
      </c>
      <c r="Q69" s="114">
        <f t="shared" si="2"/>
        <v>17</v>
      </c>
      <c r="R69" s="115">
        <v>2</v>
      </c>
    </row>
    <row r="70" spans="1:18" ht="18" customHeight="1">
      <c r="A70" s="345"/>
      <c r="B70" s="351"/>
      <c r="C70" s="28" t="s">
        <v>136</v>
      </c>
      <c r="D70" s="24">
        <v>13</v>
      </c>
      <c r="E70" s="25">
        <v>0</v>
      </c>
      <c r="F70" s="26">
        <v>0</v>
      </c>
      <c r="G70" s="27">
        <v>1</v>
      </c>
      <c r="H70" s="27">
        <f t="shared" si="3"/>
        <v>12</v>
      </c>
      <c r="I70" s="32">
        <v>1</v>
      </c>
      <c r="J70" s="83"/>
      <c r="K70" s="323"/>
      <c r="L70" s="28" t="s">
        <v>94</v>
      </c>
      <c r="M70" s="24">
        <v>17</v>
      </c>
      <c r="N70" s="29">
        <v>0</v>
      </c>
      <c r="O70" s="30">
        <v>0</v>
      </c>
      <c r="P70" s="31">
        <v>1</v>
      </c>
      <c r="Q70" s="31">
        <f t="shared" si="2"/>
        <v>16</v>
      </c>
      <c r="R70" s="32">
        <v>2</v>
      </c>
    </row>
    <row r="71" spans="1:18" ht="18" customHeight="1">
      <c r="A71" s="345"/>
      <c r="B71" s="352"/>
      <c r="C71" s="116" t="s">
        <v>137</v>
      </c>
      <c r="D71" s="117">
        <v>33</v>
      </c>
      <c r="E71" s="118">
        <v>0</v>
      </c>
      <c r="F71" s="119">
        <v>1</v>
      </c>
      <c r="G71" s="120">
        <v>3</v>
      </c>
      <c r="H71" s="120">
        <f t="shared" si="3"/>
        <v>29</v>
      </c>
      <c r="I71" s="154">
        <v>3</v>
      </c>
      <c r="J71" s="83"/>
      <c r="K71" s="324"/>
      <c r="L71" s="33" t="s">
        <v>95</v>
      </c>
      <c r="M71" s="34">
        <v>42</v>
      </c>
      <c r="N71" s="35">
        <v>0</v>
      </c>
      <c r="O71" s="36">
        <v>0</v>
      </c>
      <c r="P71" s="37">
        <v>7</v>
      </c>
      <c r="Q71" s="37">
        <f t="shared" si="2"/>
        <v>35</v>
      </c>
      <c r="R71" s="38">
        <v>4</v>
      </c>
    </row>
    <row r="72" spans="1:18" ht="18" customHeight="1">
      <c r="A72" s="347"/>
      <c r="B72" s="325" t="s">
        <v>113</v>
      </c>
      <c r="C72" s="326"/>
      <c r="D72" s="59">
        <v>141</v>
      </c>
      <c r="E72" s="60">
        <v>0</v>
      </c>
      <c r="F72" s="61">
        <v>2</v>
      </c>
      <c r="G72" s="62">
        <v>10</v>
      </c>
      <c r="H72" s="62">
        <f t="shared" si="3"/>
        <v>129</v>
      </c>
      <c r="I72" s="47">
        <f>SUM(I67:I71)</f>
        <v>13</v>
      </c>
      <c r="J72" s="83"/>
      <c r="K72" s="325" t="s">
        <v>113</v>
      </c>
      <c r="L72" s="326"/>
      <c r="M72" s="59">
        <v>78</v>
      </c>
      <c r="N72" s="44">
        <v>0</v>
      </c>
      <c r="O72" s="45">
        <v>0</v>
      </c>
      <c r="P72" s="46">
        <v>10</v>
      </c>
      <c r="Q72" s="46">
        <f t="shared" si="2"/>
        <v>68</v>
      </c>
      <c r="R72" s="47">
        <f>SUM(R69:R71)</f>
        <v>8</v>
      </c>
    </row>
    <row r="73" spans="1:18" ht="18" customHeight="1">
      <c r="A73" s="334" t="s">
        <v>8</v>
      </c>
      <c r="B73" s="335"/>
      <c r="C73" s="335"/>
      <c r="D73" s="121">
        <v>259</v>
      </c>
      <c r="E73" s="122">
        <v>3</v>
      </c>
      <c r="F73" s="123">
        <v>2</v>
      </c>
      <c r="G73" s="124">
        <v>21</v>
      </c>
      <c r="H73" s="124">
        <f t="shared" si="3"/>
        <v>236</v>
      </c>
      <c r="I73" s="131">
        <f>SUM(I66,I72)</f>
        <v>23</v>
      </c>
      <c r="J73" s="83"/>
      <c r="K73" s="125">
        <v>2</v>
      </c>
      <c r="L73" s="53" t="s">
        <v>96</v>
      </c>
      <c r="M73" s="54">
        <v>59</v>
      </c>
      <c r="N73" s="55">
        <v>0</v>
      </c>
      <c r="O73" s="56">
        <v>0</v>
      </c>
      <c r="P73" s="57">
        <v>4</v>
      </c>
      <c r="Q73" s="57">
        <f t="shared" si="2"/>
        <v>55</v>
      </c>
      <c r="R73" s="58">
        <v>6</v>
      </c>
    </row>
    <row r="74" spans="1:18" ht="18" customHeight="1">
      <c r="A74" s="344">
        <v>6</v>
      </c>
      <c r="B74" s="327">
        <v>1</v>
      </c>
      <c r="C74" s="63" t="s">
        <v>43</v>
      </c>
      <c r="D74" s="54">
        <v>53</v>
      </c>
      <c r="E74" s="64">
        <v>0</v>
      </c>
      <c r="F74" s="65">
        <v>0</v>
      </c>
      <c r="G74" s="66">
        <v>5</v>
      </c>
      <c r="H74" s="66">
        <f t="shared" si="3"/>
        <v>48</v>
      </c>
      <c r="I74" s="58">
        <v>5</v>
      </c>
      <c r="J74" s="83"/>
      <c r="K74" s="126"/>
      <c r="L74" s="23" t="s">
        <v>97</v>
      </c>
      <c r="M74" s="24">
        <v>106</v>
      </c>
      <c r="N74" s="29">
        <v>0</v>
      </c>
      <c r="O74" s="30">
        <v>0</v>
      </c>
      <c r="P74" s="31">
        <v>3</v>
      </c>
      <c r="Q74" s="31">
        <f t="shared" si="2"/>
        <v>103</v>
      </c>
      <c r="R74" s="32">
        <v>10</v>
      </c>
    </row>
    <row r="75" spans="1:18" ht="18" customHeight="1">
      <c r="A75" s="345"/>
      <c r="B75" s="323"/>
      <c r="C75" s="28" t="s">
        <v>44</v>
      </c>
      <c r="D75" s="24">
        <v>29</v>
      </c>
      <c r="E75" s="25">
        <v>0</v>
      </c>
      <c r="F75" s="26">
        <v>0</v>
      </c>
      <c r="G75" s="27">
        <v>0</v>
      </c>
      <c r="H75" s="27">
        <f t="shared" si="3"/>
        <v>29</v>
      </c>
      <c r="I75" s="32">
        <v>3</v>
      </c>
      <c r="J75" s="83"/>
      <c r="K75" s="126"/>
      <c r="L75" s="39" t="s">
        <v>138</v>
      </c>
      <c r="M75" s="34">
        <v>31</v>
      </c>
      <c r="N75" s="35">
        <v>0</v>
      </c>
      <c r="O75" s="36">
        <v>0</v>
      </c>
      <c r="P75" s="37">
        <v>2</v>
      </c>
      <c r="Q75" s="37">
        <f t="shared" si="2"/>
        <v>29</v>
      </c>
      <c r="R75" s="38">
        <v>3</v>
      </c>
    </row>
    <row r="76" spans="1:18" ht="18" customHeight="1">
      <c r="A76" s="345"/>
      <c r="B76" s="323"/>
      <c r="C76" s="28" t="s">
        <v>45</v>
      </c>
      <c r="D76" s="24">
        <v>18</v>
      </c>
      <c r="E76" s="25">
        <v>0</v>
      </c>
      <c r="F76" s="26">
        <v>0</v>
      </c>
      <c r="G76" s="27">
        <v>0</v>
      </c>
      <c r="H76" s="27">
        <f t="shared" si="3"/>
        <v>18</v>
      </c>
      <c r="I76" s="32">
        <v>2</v>
      </c>
      <c r="J76" s="83"/>
      <c r="K76" s="127"/>
      <c r="L76" s="67" t="s">
        <v>139</v>
      </c>
      <c r="M76" s="49">
        <v>17</v>
      </c>
      <c r="N76" s="69">
        <v>0</v>
      </c>
      <c r="O76" s="70">
        <v>0</v>
      </c>
      <c r="P76" s="71">
        <v>4</v>
      </c>
      <c r="Q76" s="71">
        <f t="shared" si="2"/>
        <v>13</v>
      </c>
      <c r="R76" s="72">
        <v>1</v>
      </c>
    </row>
    <row r="77" spans="1:18" ht="18" customHeight="1">
      <c r="A77" s="345"/>
      <c r="B77" s="323"/>
      <c r="C77" s="28" t="s">
        <v>46</v>
      </c>
      <c r="D77" s="24">
        <v>18</v>
      </c>
      <c r="E77" s="25">
        <v>0</v>
      </c>
      <c r="F77" s="26">
        <v>0</v>
      </c>
      <c r="G77" s="27">
        <v>1</v>
      </c>
      <c r="H77" s="27">
        <f t="shared" si="3"/>
        <v>17</v>
      </c>
      <c r="I77" s="32">
        <v>2</v>
      </c>
      <c r="J77" s="149"/>
      <c r="K77" s="325" t="s">
        <v>113</v>
      </c>
      <c r="L77" s="326"/>
      <c r="M77" s="59">
        <v>213</v>
      </c>
      <c r="N77" s="44">
        <v>0</v>
      </c>
      <c r="O77" s="45">
        <v>0</v>
      </c>
      <c r="P77" s="46">
        <v>13</v>
      </c>
      <c r="Q77" s="46">
        <f t="shared" si="2"/>
        <v>200</v>
      </c>
      <c r="R77" s="47">
        <f>SUM(R73:R76)</f>
        <v>20</v>
      </c>
    </row>
    <row r="78" spans="1:18" ht="18" customHeight="1">
      <c r="A78" s="345"/>
      <c r="B78" s="323"/>
      <c r="C78" s="28" t="s">
        <v>47</v>
      </c>
      <c r="D78" s="24">
        <v>48</v>
      </c>
      <c r="E78" s="25">
        <v>0</v>
      </c>
      <c r="F78" s="26">
        <v>0</v>
      </c>
      <c r="G78" s="27">
        <v>0</v>
      </c>
      <c r="H78" s="27">
        <f t="shared" si="3"/>
        <v>48</v>
      </c>
      <c r="I78" s="32">
        <v>5</v>
      </c>
      <c r="J78" s="334" t="s">
        <v>8</v>
      </c>
      <c r="K78" s="335"/>
      <c r="L78" s="335"/>
      <c r="M78" s="121">
        <v>291</v>
      </c>
      <c r="N78" s="128">
        <v>0</v>
      </c>
      <c r="O78" s="129">
        <v>0</v>
      </c>
      <c r="P78" s="130">
        <v>23</v>
      </c>
      <c r="Q78" s="130">
        <f t="shared" si="2"/>
        <v>268</v>
      </c>
      <c r="R78" s="131">
        <f>SUM(R72,R77)</f>
        <v>28</v>
      </c>
    </row>
    <row r="79" spans="1:18" ht="18" customHeight="1">
      <c r="A79" s="345"/>
      <c r="B79" s="323"/>
      <c r="C79" s="28" t="s">
        <v>140</v>
      </c>
      <c r="D79" s="24">
        <v>17</v>
      </c>
      <c r="E79" s="25">
        <v>0</v>
      </c>
      <c r="F79" s="26">
        <v>0</v>
      </c>
      <c r="G79" s="27">
        <v>0</v>
      </c>
      <c r="H79" s="27">
        <f t="shared" si="3"/>
        <v>17</v>
      </c>
      <c r="I79" s="32">
        <v>2</v>
      </c>
      <c r="J79" s="344">
        <v>12</v>
      </c>
      <c r="K79" s="327">
        <v>1</v>
      </c>
      <c r="L79" s="63" t="s">
        <v>106</v>
      </c>
      <c r="M79" s="54">
        <v>5</v>
      </c>
      <c r="N79" s="55">
        <v>0</v>
      </c>
      <c r="O79" s="56">
        <v>0</v>
      </c>
      <c r="P79" s="57">
        <v>5</v>
      </c>
      <c r="Q79" s="57">
        <f t="shared" si="2"/>
        <v>0</v>
      </c>
      <c r="R79" s="58" t="s">
        <v>104</v>
      </c>
    </row>
    <row r="80" spans="1:18" ht="18" customHeight="1">
      <c r="A80" s="345"/>
      <c r="B80" s="323"/>
      <c r="C80" s="28" t="s">
        <v>141</v>
      </c>
      <c r="D80" s="24">
        <v>13</v>
      </c>
      <c r="E80" s="25">
        <v>0</v>
      </c>
      <c r="F80" s="26">
        <v>0</v>
      </c>
      <c r="G80" s="27">
        <v>1</v>
      </c>
      <c r="H80" s="27">
        <f t="shared" si="3"/>
        <v>12</v>
      </c>
      <c r="I80" s="32">
        <v>1</v>
      </c>
      <c r="J80" s="345"/>
      <c r="K80" s="323"/>
      <c r="L80" s="28" t="s">
        <v>142</v>
      </c>
      <c r="M80" s="24">
        <v>17</v>
      </c>
      <c r="N80" s="29">
        <v>0</v>
      </c>
      <c r="O80" s="30">
        <v>0</v>
      </c>
      <c r="P80" s="31">
        <v>1</v>
      </c>
      <c r="Q80" s="31">
        <f t="shared" si="2"/>
        <v>16</v>
      </c>
      <c r="R80" s="32">
        <v>2</v>
      </c>
    </row>
    <row r="81" spans="1:18" ht="18" customHeight="1">
      <c r="A81" s="346"/>
      <c r="B81" s="325" t="s">
        <v>113</v>
      </c>
      <c r="C81" s="326"/>
      <c r="D81" s="59">
        <v>196</v>
      </c>
      <c r="E81" s="60">
        <v>0</v>
      </c>
      <c r="F81" s="61">
        <v>0</v>
      </c>
      <c r="G81" s="62">
        <v>7</v>
      </c>
      <c r="H81" s="62">
        <f t="shared" si="3"/>
        <v>189</v>
      </c>
      <c r="I81" s="47">
        <f>SUM(I74:I80)</f>
        <v>20</v>
      </c>
      <c r="J81" s="345"/>
      <c r="K81" s="323"/>
      <c r="L81" s="28" t="s">
        <v>98</v>
      </c>
      <c r="M81" s="24">
        <v>9</v>
      </c>
      <c r="N81" s="29">
        <v>0</v>
      </c>
      <c r="O81" s="30">
        <v>0</v>
      </c>
      <c r="P81" s="31">
        <v>2</v>
      </c>
      <c r="Q81" s="31">
        <f t="shared" si="2"/>
        <v>7</v>
      </c>
      <c r="R81" s="32">
        <v>1</v>
      </c>
    </row>
    <row r="82" spans="1:18" ht="18" customHeight="1">
      <c r="A82" s="345"/>
      <c r="B82" s="323">
        <v>2</v>
      </c>
      <c r="C82" s="28" t="s">
        <v>48</v>
      </c>
      <c r="D82" s="24">
        <v>22</v>
      </c>
      <c r="E82" s="25">
        <v>0</v>
      </c>
      <c r="F82" s="26">
        <v>1</v>
      </c>
      <c r="G82" s="27">
        <v>0</v>
      </c>
      <c r="H82" s="27">
        <f t="shared" si="3"/>
        <v>21</v>
      </c>
      <c r="I82" s="32">
        <v>2</v>
      </c>
      <c r="J82" s="345"/>
      <c r="K82" s="324"/>
      <c r="L82" s="33" t="s">
        <v>99</v>
      </c>
      <c r="M82" s="34">
        <v>17</v>
      </c>
      <c r="N82" s="35">
        <v>0</v>
      </c>
      <c r="O82" s="36">
        <v>0</v>
      </c>
      <c r="P82" s="37">
        <v>5</v>
      </c>
      <c r="Q82" s="37">
        <f t="shared" si="2"/>
        <v>12</v>
      </c>
      <c r="R82" s="38">
        <v>1</v>
      </c>
    </row>
    <row r="83" spans="1:18" ht="18" customHeight="1">
      <c r="A83" s="345"/>
      <c r="B83" s="323"/>
      <c r="C83" s="28" t="s">
        <v>49</v>
      </c>
      <c r="D83" s="24">
        <v>15</v>
      </c>
      <c r="E83" s="25">
        <v>0</v>
      </c>
      <c r="F83" s="26">
        <v>0</v>
      </c>
      <c r="G83" s="27">
        <v>0</v>
      </c>
      <c r="H83" s="27">
        <f t="shared" si="3"/>
        <v>15</v>
      </c>
      <c r="I83" s="32">
        <v>2</v>
      </c>
      <c r="J83" s="346"/>
      <c r="K83" s="325" t="s">
        <v>113</v>
      </c>
      <c r="L83" s="326"/>
      <c r="M83" s="59">
        <v>48</v>
      </c>
      <c r="N83" s="44">
        <v>0</v>
      </c>
      <c r="O83" s="45">
        <v>0</v>
      </c>
      <c r="P83" s="46">
        <v>13</v>
      </c>
      <c r="Q83" s="46">
        <f t="shared" si="2"/>
        <v>35</v>
      </c>
      <c r="R83" s="47">
        <f>SUM(R80:R82)</f>
        <v>4</v>
      </c>
    </row>
    <row r="84" spans="1:18" ht="18" customHeight="1">
      <c r="A84" s="345"/>
      <c r="B84" s="323"/>
      <c r="C84" s="28" t="s">
        <v>50</v>
      </c>
      <c r="D84" s="24">
        <v>20</v>
      </c>
      <c r="E84" s="25">
        <v>0</v>
      </c>
      <c r="F84" s="26">
        <v>0</v>
      </c>
      <c r="G84" s="27">
        <v>0</v>
      </c>
      <c r="H84" s="27">
        <f t="shared" si="3"/>
        <v>20</v>
      </c>
      <c r="I84" s="32">
        <v>2</v>
      </c>
      <c r="J84" s="345"/>
      <c r="K84" s="327">
        <v>2</v>
      </c>
      <c r="L84" s="63" t="s">
        <v>100</v>
      </c>
      <c r="M84" s="54">
        <v>11</v>
      </c>
      <c r="N84" s="55">
        <v>0</v>
      </c>
      <c r="O84" s="56">
        <v>0</v>
      </c>
      <c r="P84" s="57">
        <v>0</v>
      </c>
      <c r="Q84" s="57">
        <f t="shared" si="2"/>
        <v>11</v>
      </c>
      <c r="R84" s="58">
        <v>1</v>
      </c>
    </row>
    <row r="85" spans="1:18" ht="18" customHeight="1">
      <c r="A85" s="345"/>
      <c r="B85" s="323"/>
      <c r="C85" s="28" t="s">
        <v>51</v>
      </c>
      <c r="D85" s="24">
        <v>13</v>
      </c>
      <c r="E85" s="25">
        <v>0</v>
      </c>
      <c r="F85" s="26">
        <v>0</v>
      </c>
      <c r="G85" s="27">
        <v>0</v>
      </c>
      <c r="H85" s="27">
        <f t="shared" si="3"/>
        <v>13</v>
      </c>
      <c r="I85" s="32">
        <v>1</v>
      </c>
      <c r="J85" s="345"/>
      <c r="K85" s="323"/>
      <c r="L85" s="28" t="s">
        <v>101</v>
      </c>
      <c r="M85" s="24">
        <v>25</v>
      </c>
      <c r="N85" s="29">
        <v>0</v>
      </c>
      <c r="O85" s="30">
        <v>0</v>
      </c>
      <c r="P85" s="31">
        <v>3</v>
      </c>
      <c r="Q85" s="31">
        <f t="shared" si="2"/>
        <v>22</v>
      </c>
      <c r="R85" s="32">
        <v>2</v>
      </c>
    </row>
    <row r="86" spans="1:18" ht="18" customHeight="1">
      <c r="A86" s="345"/>
      <c r="B86" s="324"/>
      <c r="C86" s="33" t="s">
        <v>52</v>
      </c>
      <c r="D86" s="34">
        <v>20</v>
      </c>
      <c r="E86" s="40">
        <v>0</v>
      </c>
      <c r="F86" s="41">
        <v>0</v>
      </c>
      <c r="G86" s="42">
        <v>2</v>
      </c>
      <c r="H86" s="42">
        <f t="shared" si="3"/>
        <v>18</v>
      </c>
      <c r="I86" s="38">
        <v>2</v>
      </c>
      <c r="J86" s="345"/>
      <c r="K86" s="323"/>
      <c r="L86" s="28" t="s">
        <v>143</v>
      </c>
      <c r="M86" s="24">
        <v>5</v>
      </c>
      <c r="N86" s="29">
        <v>0</v>
      </c>
      <c r="O86" s="30">
        <v>0</v>
      </c>
      <c r="P86" s="31">
        <v>0</v>
      </c>
      <c r="Q86" s="31">
        <f t="shared" si="2"/>
        <v>5</v>
      </c>
      <c r="R86" s="32">
        <v>1</v>
      </c>
    </row>
    <row r="87" spans="1:18" ht="18" customHeight="1">
      <c r="A87" s="347"/>
      <c r="B87" s="325" t="s">
        <v>113</v>
      </c>
      <c r="C87" s="326"/>
      <c r="D87" s="43">
        <v>90</v>
      </c>
      <c r="E87" s="44">
        <v>0</v>
      </c>
      <c r="F87" s="45">
        <v>1</v>
      </c>
      <c r="G87" s="46">
        <v>2</v>
      </c>
      <c r="H87" s="46">
        <f t="shared" si="3"/>
        <v>87</v>
      </c>
      <c r="I87" s="47">
        <f>SUM(I82:I86)</f>
        <v>9</v>
      </c>
      <c r="J87" s="345"/>
      <c r="K87" s="323"/>
      <c r="L87" s="28" t="s">
        <v>144</v>
      </c>
      <c r="M87" s="24">
        <v>8</v>
      </c>
      <c r="N87" s="29">
        <v>0</v>
      </c>
      <c r="O87" s="30">
        <v>0</v>
      </c>
      <c r="P87" s="31">
        <v>0</v>
      </c>
      <c r="Q87" s="31">
        <f t="shared" si="2"/>
        <v>8</v>
      </c>
      <c r="R87" s="32">
        <v>1</v>
      </c>
    </row>
    <row r="88" spans="1:18" ht="18" customHeight="1">
      <c r="A88" s="328" t="s">
        <v>8</v>
      </c>
      <c r="B88" s="329"/>
      <c r="C88" s="330"/>
      <c r="D88" s="132">
        <v>286</v>
      </c>
      <c r="E88" s="133">
        <v>0</v>
      </c>
      <c r="F88" s="134">
        <v>1</v>
      </c>
      <c r="G88" s="135">
        <v>9</v>
      </c>
      <c r="H88" s="135">
        <f t="shared" si="3"/>
        <v>276</v>
      </c>
      <c r="I88" s="155">
        <f>SUM(I81,I87)</f>
        <v>29</v>
      </c>
      <c r="J88" s="346"/>
      <c r="K88" s="325" t="s">
        <v>113</v>
      </c>
      <c r="L88" s="326"/>
      <c r="M88" s="59">
        <v>49</v>
      </c>
      <c r="N88" s="44">
        <v>0</v>
      </c>
      <c r="O88" s="45">
        <v>0</v>
      </c>
      <c r="P88" s="46">
        <v>3</v>
      </c>
      <c r="Q88" s="46">
        <f t="shared" si="2"/>
        <v>46</v>
      </c>
      <c r="R88" s="47">
        <f>SUM(R84:R87)</f>
        <v>5</v>
      </c>
    </row>
    <row r="89" spans="1:18" ht="18" customHeight="1">
      <c r="A89" s="331" t="s">
        <v>153</v>
      </c>
      <c r="B89" s="332"/>
      <c r="C89" s="332"/>
      <c r="D89" s="332"/>
      <c r="E89" s="332"/>
      <c r="F89" s="332"/>
      <c r="G89" s="332"/>
      <c r="H89" s="332"/>
      <c r="I89" s="333"/>
      <c r="J89" s="334" t="s">
        <v>145</v>
      </c>
      <c r="K89" s="335"/>
      <c r="L89" s="335"/>
      <c r="M89" s="121">
        <v>97</v>
      </c>
      <c r="N89" s="128">
        <v>0</v>
      </c>
      <c r="O89" s="129">
        <v>0</v>
      </c>
      <c r="P89" s="130">
        <v>16</v>
      </c>
      <c r="Q89" s="130">
        <f t="shared" si="2"/>
        <v>81</v>
      </c>
      <c r="R89" s="131">
        <f>SUM(R83,R88)</f>
        <v>9</v>
      </c>
    </row>
    <row r="90" spans="1:18" ht="18" customHeight="1">
      <c r="A90" s="336" t="s">
        <v>148</v>
      </c>
      <c r="B90" s="337"/>
      <c r="C90" s="337"/>
      <c r="D90" s="337"/>
      <c r="E90" s="337"/>
      <c r="F90" s="337"/>
      <c r="G90" s="337"/>
      <c r="H90" s="337"/>
      <c r="I90" s="338"/>
      <c r="J90" s="339" t="s">
        <v>146</v>
      </c>
      <c r="K90" s="340"/>
      <c r="L90" s="340"/>
      <c r="M90" s="136" t="s">
        <v>102</v>
      </c>
      <c r="N90" s="137">
        <v>4</v>
      </c>
      <c r="O90" s="138">
        <v>13</v>
      </c>
      <c r="P90" s="139">
        <v>280</v>
      </c>
      <c r="Q90" s="139">
        <f t="shared" si="2"/>
        <v>3098</v>
      </c>
      <c r="R90" s="140">
        <f>SUM(I4:I88,R4:R89)/3</f>
        <v>317</v>
      </c>
    </row>
    <row r="91" spans="1:18" ht="18" customHeight="1">
      <c r="A91" s="341" t="s">
        <v>154</v>
      </c>
      <c r="B91" s="342"/>
      <c r="C91" s="342"/>
      <c r="D91" s="342"/>
      <c r="E91" s="342"/>
      <c r="F91" s="342"/>
      <c r="G91" s="342"/>
      <c r="H91" s="342"/>
      <c r="I91" s="343"/>
      <c r="J91" s="146"/>
      <c r="K91" s="144"/>
      <c r="L91" s="147"/>
      <c r="M91" s="144"/>
      <c r="N91" s="144"/>
      <c r="O91" s="144"/>
      <c r="P91" s="144"/>
      <c r="Q91" s="144"/>
      <c r="R91" s="145"/>
    </row>
    <row r="92" spans="1:18">
      <c r="A92" s="322"/>
      <c r="B92" s="322"/>
      <c r="C92" s="322"/>
      <c r="D92" s="322"/>
      <c r="E92" s="322"/>
      <c r="F92" s="322"/>
      <c r="G92" s="322"/>
      <c r="H92" s="322"/>
      <c r="I92" s="322"/>
    </row>
  </sheetData>
  <sheetProtection formatCells="0" formatColumns="0" formatRows="0" insertColumns="0" insertRows="0" insertHyperlinks="0" deleteColumns="0" deleteRows="0" sort="0" autoFilter="0" pivotTables="0"/>
  <mergeCells count="84">
    <mergeCell ref="B4:B9"/>
    <mergeCell ref="J14:L14"/>
    <mergeCell ref="J15:J33"/>
    <mergeCell ref="K15:K21"/>
    <mergeCell ref="B16:C16"/>
    <mergeCell ref="K27:L27"/>
    <mergeCell ref="B18:B23"/>
    <mergeCell ref="K22:L22"/>
    <mergeCell ref="K23:K26"/>
    <mergeCell ref="B24:C24"/>
    <mergeCell ref="K28:K32"/>
    <mergeCell ref="B30:C30"/>
    <mergeCell ref="A31:C31"/>
    <mergeCell ref="A32:A45"/>
    <mergeCell ref="B32:B36"/>
    <mergeCell ref="K33:L33"/>
    <mergeCell ref="A18:A30"/>
    <mergeCell ref="B25:B29"/>
    <mergeCell ref="A1:R1"/>
    <mergeCell ref="J2:M2"/>
    <mergeCell ref="N2:P2"/>
    <mergeCell ref="J4:J13"/>
    <mergeCell ref="K4:K7"/>
    <mergeCell ref="K8:L8"/>
    <mergeCell ref="K9:K12"/>
    <mergeCell ref="B10:C10"/>
    <mergeCell ref="B11:B15"/>
    <mergeCell ref="K13:L13"/>
    <mergeCell ref="A2:D2"/>
    <mergeCell ref="E2:G2"/>
    <mergeCell ref="A4:A16"/>
    <mergeCell ref="A17:C17"/>
    <mergeCell ref="J34:L34"/>
    <mergeCell ref="J35:J55"/>
    <mergeCell ref="K35:K40"/>
    <mergeCell ref="B37:C37"/>
    <mergeCell ref="B38:B44"/>
    <mergeCell ref="K41:L41"/>
    <mergeCell ref="K42:K47"/>
    <mergeCell ref="B45:C45"/>
    <mergeCell ref="A46:C46"/>
    <mergeCell ref="A47:A57"/>
    <mergeCell ref="B47:B51"/>
    <mergeCell ref="K48:L48"/>
    <mergeCell ref="K49:K54"/>
    <mergeCell ref="B52:C52"/>
    <mergeCell ref="B53:B56"/>
    <mergeCell ref="K55:L55"/>
    <mergeCell ref="J56:L56"/>
    <mergeCell ref="B57:C57"/>
    <mergeCell ref="J57:J67"/>
    <mergeCell ref="K57:K60"/>
    <mergeCell ref="A58:C58"/>
    <mergeCell ref="A59:A72"/>
    <mergeCell ref="B59:B65"/>
    <mergeCell ref="K61:L61"/>
    <mergeCell ref="K62:K66"/>
    <mergeCell ref="B66:C66"/>
    <mergeCell ref="B67:B71"/>
    <mergeCell ref="K67:L67"/>
    <mergeCell ref="J68:L68"/>
    <mergeCell ref="K69:K71"/>
    <mergeCell ref="B72:C72"/>
    <mergeCell ref="K72:L72"/>
    <mergeCell ref="A73:C73"/>
    <mergeCell ref="A74:A87"/>
    <mergeCell ref="B74:B80"/>
    <mergeCell ref="K77:L77"/>
    <mergeCell ref="J78:L78"/>
    <mergeCell ref="J79:J88"/>
    <mergeCell ref="K79:K82"/>
    <mergeCell ref="B81:C81"/>
    <mergeCell ref="A92:I92"/>
    <mergeCell ref="B82:B86"/>
    <mergeCell ref="K83:L83"/>
    <mergeCell ref="K84:K87"/>
    <mergeCell ref="B87:C87"/>
    <mergeCell ref="A88:C88"/>
    <mergeCell ref="K88:L88"/>
    <mergeCell ref="A89:I89"/>
    <mergeCell ref="J89:L89"/>
    <mergeCell ref="A90:I90"/>
    <mergeCell ref="J90:L90"/>
    <mergeCell ref="A91:I91"/>
  </mergeCells>
  <phoneticPr fontId="2"/>
  <printOptions horizontalCentered="1" verticalCentered="1"/>
  <pageMargins left="0.19685039370078741" right="0.19685039370078741" top="0.19685039370078741" bottom="0.19685039370078741" header="0.19685039370078741" footer="0.19685039370078741"/>
  <pageSetup paperSize="9" scale="4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tabSelected="1" zoomScaleNormal="100" workbookViewId="0">
      <pane xSplit="3" ySplit="4" topLeftCell="D5" activePane="bottomRight" state="frozen"/>
      <selection pane="topRight" activeCell="D1" sqref="D1"/>
      <selection pane="bottomLeft" activeCell="A5" sqref="A5"/>
      <selection pane="bottomRight" activeCell="Z15" sqref="Z15"/>
    </sheetView>
  </sheetViews>
  <sheetFormatPr defaultColWidth="9.140625" defaultRowHeight="12.75"/>
  <cols>
    <col min="1" max="1" width="4.28515625" style="265" bestFit="1" customWidth="1"/>
    <col min="2" max="2" width="4.28515625" style="265" customWidth="1"/>
    <col min="3" max="3" width="17.5703125" style="280" customWidth="1"/>
    <col min="4" max="4" width="7.28515625" style="265" customWidth="1"/>
    <col min="5" max="7" width="5.7109375" style="265" customWidth="1"/>
    <col min="8" max="8" width="7.28515625" style="265" customWidth="1"/>
    <col min="9" max="9" width="8.140625" style="266" customWidth="1"/>
    <col min="10" max="11" width="3.85546875" style="265" customWidth="1"/>
    <col min="12" max="12" width="17.5703125" style="265" customWidth="1"/>
    <col min="13" max="13" width="7.140625" style="265" customWidth="1"/>
    <col min="14" max="16" width="5.7109375" style="280" customWidth="1"/>
    <col min="17" max="17" width="7.140625" style="265" customWidth="1"/>
    <col min="18" max="18" width="8.5703125" style="266" customWidth="1"/>
    <col min="19" max="19" width="5.42578125" style="1" customWidth="1"/>
    <col min="20" max="16384" width="9.140625" style="1"/>
  </cols>
  <sheetData>
    <row r="1" spans="1:18" ht="24" customHeight="1">
      <c r="A1" s="429" t="s">
        <v>155</v>
      </c>
      <c r="B1" s="429"/>
      <c r="C1" s="429"/>
      <c r="D1" s="429"/>
      <c r="E1" s="429"/>
      <c r="F1" s="429"/>
      <c r="G1" s="429"/>
      <c r="H1" s="429"/>
      <c r="I1" s="429"/>
      <c r="J1" s="429"/>
      <c r="K1" s="429"/>
      <c r="L1" s="429"/>
      <c r="M1" s="429"/>
      <c r="N1" s="429"/>
      <c r="O1" s="429"/>
      <c r="P1" s="429"/>
      <c r="Q1" s="429"/>
      <c r="R1" s="429"/>
    </row>
    <row r="2" spans="1:18" ht="12">
      <c r="A2" s="430"/>
      <c r="B2" s="430"/>
      <c r="C2" s="430"/>
      <c r="D2" s="431"/>
      <c r="E2" s="432" t="s">
        <v>147</v>
      </c>
      <c r="F2" s="433"/>
      <c r="G2" s="434"/>
      <c r="H2" s="156"/>
      <c r="I2" s="157"/>
      <c r="J2" s="430"/>
      <c r="K2" s="430"/>
      <c r="L2" s="430"/>
      <c r="M2" s="431"/>
      <c r="N2" s="435" t="s">
        <v>147</v>
      </c>
      <c r="O2" s="436"/>
      <c r="P2" s="437"/>
      <c r="Q2" s="156"/>
      <c r="R2" s="157"/>
    </row>
    <row r="3" spans="1:18" ht="39" customHeight="1">
      <c r="A3" s="313" t="s">
        <v>1</v>
      </c>
      <c r="B3" s="314" t="s">
        <v>2</v>
      </c>
      <c r="C3" s="315" t="s">
        <v>3</v>
      </c>
      <c r="D3" s="316" t="s">
        <v>108</v>
      </c>
      <c r="E3" s="317" t="s">
        <v>4</v>
      </c>
      <c r="F3" s="318" t="s">
        <v>5</v>
      </c>
      <c r="G3" s="319" t="s">
        <v>0</v>
      </c>
      <c r="H3" s="320" t="s">
        <v>149</v>
      </c>
      <c r="I3" s="321" t="s">
        <v>150</v>
      </c>
      <c r="J3" s="313" t="s">
        <v>1</v>
      </c>
      <c r="K3" s="314" t="s">
        <v>2</v>
      </c>
      <c r="L3" s="314" t="s">
        <v>3</v>
      </c>
      <c r="M3" s="316" t="s">
        <v>108</v>
      </c>
      <c r="N3" s="317" t="s">
        <v>4</v>
      </c>
      <c r="O3" s="318" t="s">
        <v>5</v>
      </c>
      <c r="P3" s="319" t="s">
        <v>0</v>
      </c>
      <c r="Q3" s="320" t="s">
        <v>149</v>
      </c>
      <c r="R3" s="321" t="s">
        <v>150</v>
      </c>
    </row>
    <row r="4" spans="1:18" ht="14.1" customHeight="1">
      <c r="A4" s="406">
        <v>1</v>
      </c>
      <c r="B4" s="410">
        <v>1</v>
      </c>
      <c r="C4" s="267" t="s">
        <v>6</v>
      </c>
      <c r="D4" s="158">
        <v>34</v>
      </c>
      <c r="E4" s="159">
        <v>0</v>
      </c>
      <c r="F4" s="160">
        <v>0</v>
      </c>
      <c r="G4" s="161">
        <v>2</v>
      </c>
      <c r="H4" s="161">
        <f>D4-F4-G4</f>
        <v>32</v>
      </c>
      <c r="I4" s="162">
        <v>3</v>
      </c>
      <c r="J4" s="402">
        <v>7</v>
      </c>
      <c r="K4" s="438">
        <v>1</v>
      </c>
      <c r="L4" s="163" t="s">
        <v>53</v>
      </c>
      <c r="M4" s="158">
        <v>34</v>
      </c>
      <c r="N4" s="282">
        <v>0</v>
      </c>
      <c r="O4" s="283">
        <v>0</v>
      </c>
      <c r="P4" s="284">
        <v>0</v>
      </c>
      <c r="Q4" s="284">
        <f t="shared" ref="Q4:Q67" si="0">M4-O4-P4</f>
        <v>34</v>
      </c>
      <c r="R4" s="162">
        <v>3</v>
      </c>
    </row>
    <row r="5" spans="1:18" ht="12" customHeight="1">
      <c r="A5" s="404"/>
      <c r="B5" s="411"/>
      <c r="C5" s="268" t="s">
        <v>7</v>
      </c>
      <c r="D5" s="165">
        <v>18</v>
      </c>
      <c r="E5" s="166">
        <v>0</v>
      </c>
      <c r="F5" s="167">
        <v>0</v>
      </c>
      <c r="G5" s="168">
        <v>0</v>
      </c>
      <c r="H5" s="168">
        <f t="shared" ref="H5:H68" si="1">D5-F5-G5</f>
        <v>18</v>
      </c>
      <c r="I5" s="169">
        <v>2</v>
      </c>
      <c r="J5" s="403"/>
      <c r="K5" s="399"/>
      <c r="L5" s="170" t="s">
        <v>54</v>
      </c>
      <c r="M5" s="165">
        <v>10</v>
      </c>
      <c r="N5" s="285">
        <v>0</v>
      </c>
      <c r="O5" s="286">
        <v>0</v>
      </c>
      <c r="P5" s="287">
        <v>0</v>
      </c>
      <c r="Q5" s="287">
        <f t="shared" si="0"/>
        <v>10</v>
      </c>
      <c r="R5" s="169">
        <v>1</v>
      </c>
    </row>
    <row r="6" spans="1:18" ht="12" customHeight="1">
      <c r="A6" s="404"/>
      <c r="B6" s="411"/>
      <c r="C6" s="268" t="s">
        <v>109</v>
      </c>
      <c r="D6" s="165">
        <v>16</v>
      </c>
      <c r="E6" s="166">
        <v>0</v>
      </c>
      <c r="F6" s="167">
        <v>0</v>
      </c>
      <c r="G6" s="168">
        <v>0</v>
      </c>
      <c r="H6" s="168">
        <f t="shared" si="1"/>
        <v>16</v>
      </c>
      <c r="I6" s="169">
        <v>2</v>
      </c>
      <c r="J6" s="403"/>
      <c r="K6" s="399"/>
      <c r="L6" s="170" t="s">
        <v>55</v>
      </c>
      <c r="M6" s="165">
        <v>3</v>
      </c>
      <c r="N6" s="285">
        <v>0</v>
      </c>
      <c r="O6" s="286">
        <v>0</v>
      </c>
      <c r="P6" s="287">
        <v>2</v>
      </c>
      <c r="Q6" s="287">
        <f t="shared" si="0"/>
        <v>1</v>
      </c>
      <c r="R6" s="169">
        <v>1</v>
      </c>
    </row>
    <row r="7" spans="1:18" ht="12" customHeight="1">
      <c r="A7" s="404"/>
      <c r="B7" s="411"/>
      <c r="C7" s="268" t="s">
        <v>110</v>
      </c>
      <c r="D7" s="165">
        <v>15</v>
      </c>
      <c r="E7" s="166">
        <v>0</v>
      </c>
      <c r="F7" s="167">
        <v>0</v>
      </c>
      <c r="G7" s="168">
        <v>0</v>
      </c>
      <c r="H7" s="168">
        <f t="shared" si="1"/>
        <v>15</v>
      </c>
      <c r="I7" s="169">
        <v>2</v>
      </c>
      <c r="J7" s="403"/>
      <c r="K7" s="400"/>
      <c r="L7" s="171" t="s">
        <v>56</v>
      </c>
      <c r="M7" s="172">
        <v>34</v>
      </c>
      <c r="N7" s="288">
        <v>0</v>
      </c>
      <c r="O7" s="289">
        <v>0</v>
      </c>
      <c r="P7" s="290">
        <v>8</v>
      </c>
      <c r="Q7" s="290">
        <f t="shared" si="0"/>
        <v>26</v>
      </c>
      <c r="R7" s="173">
        <v>3</v>
      </c>
    </row>
    <row r="8" spans="1:18" ht="12" customHeight="1">
      <c r="A8" s="404"/>
      <c r="B8" s="411"/>
      <c r="C8" s="269" t="s">
        <v>111</v>
      </c>
      <c r="D8" s="172">
        <v>19</v>
      </c>
      <c r="E8" s="175">
        <v>0</v>
      </c>
      <c r="F8" s="176">
        <v>0</v>
      </c>
      <c r="G8" s="177">
        <v>0</v>
      </c>
      <c r="H8" s="177">
        <f t="shared" si="1"/>
        <v>19</v>
      </c>
      <c r="I8" s="173">
        <v>2</v>
      </c>
      <c r="J8" s="404"/>
      <c r="K8" s="386" t="s">
        <v>112</v>
      </c>
      <c r="L8" s="387"/>
      <c r="M8" s="178">
        <v>81</v>
      </c>
      <c r="N8" s="291">
        <v>0</v>
      </c>
      <c r="O8" s="292">
        <v>0</v>
      </c>
      <c r="P8" s="293">
        <v>10</v>
      </c>
      <c r="Q8" s="293">
        <f t="shared" si="0"/>
        <v>71</v>
      </c>
      <c r="R8" s="182">
        <f>SUM(R4:R7)</f>
        <v>8</v>
      </c>
    </row>
    <row r="9" spans="1:18" ht="12" customHeight="1">
      <c r="A9" s="404"/>
      <c r="B9" s="412"/>
      <c r="C9" s="281" t="s">
        <v>152</v>
      </c>
      <c r="D9" s="183">
        <v>14</v>
      </c>
      <c r="E9" s="184">
        <v>0</v>
      </c>
      <c r="F9" s="185">
        <v>0</v>
      </c>
      <c r="G9" s="186">
        <v>1</v>
      </c>
      <c r="H9" s="186">
        <f t="shared" si="1"/>
        <v>13</v>
      </c>
      <c r="I9" s="187">
        <v>1</v>
      </c>
      <c r="J9" s="404"/>
      <c r="K9" s="410">
        <v>2</v>
      </c>
      <c r="L9" s="188" t="s">
        <v>57</v>
      </c>
      <c r="M9" s="189">
        <v>28</v>
      </c>
      <c r="N9" s="294">
        <v>0</v>
      </c>
      <c r="O9" s="295">
        <v>1</v>
      </c>
      <c r="P9" s="296">
        <v>2</v>
      </c>
      <c r="Q9" s="296">
        <f t="shared" si="0"/>
        <v>25</v>
      </c>
      <c r="R9" s="190">
        <v>3</v>
      </c>
    </row>
    <row r="10" spans="1:18" ht="12" customHeight="1">
      <c r="A10" s="404"/>
      <c r="B10" s="386" t="s">
        <v>112</v>
      </c>
      <c r="C10" s="387"/>
      <c r="D10" s="191">
        <v>116</v>
      </c>
      <c r="E10" s="192">
        <v>0</v>
      </c>
      <c r="F10" s="193">
        <v>0</v>
      </c>
      <c r="G10" s="194">
        <v>3</v>
      </c>
      <c r="H10" s="194">
        <f t="shared" si="1"/>
        <v>113</v>
      </c>
      <c r="I10" s="182">
        <f>SUM(I4:I9)</f>
        <v>12</v>
      </c>
      <c r="J10" s="404"/>
      <c r="K10" s="411"/>
      <c r="L10" s="164" t="s">
        <v>58</v>
      </c>
      <c r="M10" s="165">
        <v>16</v>
      </c>
      <c r="N10" s="285">
        <v>0</v>
      </c>
      <c r="O10" s="286">
        <v>0</v>
      </c>
      <c r="P10" s="287">
        <v>2</v>
      </c>
      <c r="Q10" s="287">
        <f t="shared" si="0"/>
        <v>14</v>
      </c>
      <c r="R10" s="169">
        <v>1</v>
      </c>
    </row>
    <row r="11" spans="1:18" ht="12" customHeight="1">
      <c r="A11" s="403"/>
      <c r="B11" s="408">
        <v>2</v>
      </c>
      <c r="C11" s="270" t="s">
        <v>114</v>
      </c>
      <c r="D11" s="189">
        <v>47</v>
      </c>
      <c r="E11" s="196">
        <v>0</v>
      </c>
      <c r="F11" s="197">
        <v>0</v>
      </c>
      <c r="G11" s="198">
        <v>3</v>
      </c>
      <c r="H11" s="198">
        <f t="shared" si="1"/>
        <v>44</v>
      </c>
      <c r="I11" s="190">
        <v>4</v>
      </c>
      <c r="J11" s="404"/>
      <c r="K11" s="411"/>
      <c r="L11" s="174" t="s">
        <v>115</v>
      </c>
      <c r="M11" s="172">
        <v>13</v>
      </c>
      <c r="N11" s="288">
        <v>0</v>
      </c>
      <c r="O11" s="289">
        <v>0</v>
      </c>
      <c r="P11" s="290">
        <v>1</v>
      </c>
      <c r="Q11" s="290">
        <f t="shared" si="0"/>
        <v>12</v>
      </c>
      <c r="R11" s="173">
        <v>1</v>
      </c>
    </row>
    <row r="12" spans="1:18" ht="12" customHeight="1">
      <c r="A12" s="403"/>
      <c r="B12" s="408"/>
      <c r="C12" s="271" t="s">
        <v>116</v>
      </c>
      <c r="D12" s="165">
        <v>17</v>
      </c>
      <c r="E12" s="166">
        <v>0</v>
      </c>
      <c r="F12" s="167">
        <v>0</v>
      </c>
      <c r="G12" s="168">
        <v>0</v>
      </c>
      <c r="H12" s="168">
        <f t="shared" si="1"/>
        <v>17</v>
      </c>
      <c r="I12" s="169">
        <v>2</v>
      </c>
      <c r="J12" s="404"/>
      <c r="K12" s="412"/>
      <c r="L12" s="199" t="s">
        <v>117</v>
      </c>
      <c r="M12" s="200">
        <v>5</v>
      </c>
      <c r="N12" s="297">
        <v>0</v>
      </c>
      <c r="O12" s="298">
        <v>0</v>
      </c>
      <c r="P12" s="299">
        <v>0</v>
      </c>
      <c r="Q12" s="299">
        <f t="shared" si="0"/>
        <v>5</v>
      </c>
      <c r="R12" s="187">
        <v>1</v>
      </c>
    </row>
    <row r="13" spans="1:18" ht="12" customHeight="1">
      <c r="A13" s="403"/>
      <c r="B13" s="408"/>
      <c r="C13" s="271" t="s">
        <v>118</v>
      </c>
      <c r="D13" s="165">
        <v>14</v>
      </c>
      <c r="E13" s="166">
        <v>0</v>
      </c>
      <c r="F13" s="167">
        <v>0</v>
      </c>
      <c r="G13" s="168">
        <v>0</v>
      </c>
      <c r="H13" s="168">
        <f t="shared" si="1"/>
        <v>14</v>
      </c>
      <c r="I13" s="169">
        <v>1</v>
      </c>
      <c r="J13" s="405"/>
      <c r="K13" s="386" t="s">
        <v>112</v>
      </c>
      <c r="L13" s="387"/>
      <c r="M13" s="204">
        <v>62</v>
      </c>
      <c r="N13" s="291">
        <v>0</v>
      </c>
      <c r="O13" s="292">
        <v>1</v>
      </c>
      <c r="P13" s="293">
        <v>5</v>
      </c>
      <c r="Q13" s="293">
        <f t="shared" si="0"/>
        <v>56</v>
      </c>
      <c r="R13" s="182">
        <f>SUM(R9:R12)</f>
        <v>6</v>
      </c>
    </row>
    <row r="14" spans="1:18" ht="12" customHeight="1">
      <c r="A14" s="403"/>
      <c r="B14" s="408"/>
      <c r="C14" s="271" t="s">
        <v>119</v>
      </c>
      <c r="D14" s="165">
        <v>40</v>
      </c>
      <c r="E14" s="166">
        <v>0</v>
      </c>
      <c r="F14" s="167">
        <v>0</v>
      </c>
      <c r="G14" s="168">
        <v>1</v>
      </c>
      <c r="H14" s="168">
        <f t="shared" si="1"/>
        <v>39</v>
      </c>
      <c r="I14" s="169">
        <v>4</v>
      </c>
      <c r="J14" s="420" t="s">
        <v>8</v>
      </c>
      <c r="K14" s="421"/>
      <c r="L14" s="422"/>
      <c r="M14" s="205">
        <v>143</v>
      </c>
      <c r="N14" s="300">
        <v>0</v>
      </c>
      <c r="O14" s="301">
        <v>1</v>
      </c>
      <c r="P14" s="302">
        <v>15</v>
      </c>
      <c r="Q14" s="302">
        <f t="shared" si="0"/>
        <v>127</v>
      </c>
      <c r="R14" s="206">
        <f>SUM(R8,R13)</f>
        <v>14</v>
      </c>
    </row>
    <row r="15" spans="1:18" ht="12" customHeight="1">
      <c r="A15" s="403"/>
      <c r="B15" s="409"/>
      <c r="C15" s="272" t="s">
        <v>120</v>
      </c>
      <c r="D15" s="172">
        <v>20</v>
      </c>
      <c r="E15" s="175">
        <v>0</v>
      </c>
      <c r="F15" s="176">
        <v>0</v>
      </c>
      <c r="G15" s="177">
        <v>2</v>
      </c>
      <c r="H15" s="177">
        <f t="shared" si="1"/>
        <v>18</v>
      </c>
      <c r="I15" s="173">
        <v>2</v>
      </c>
      <c r="J15" s="423">
        <v>8</v>
      </c>
      <c r="K15" s="426">
        <v>1</v>
      </c>
      <c r="L15" s="163" t="s">
        <v>59</v>
      </c>
      <c r="M15" s="158">
        <v>44</v>
      </c>
      <c r="N15" s="282">
        <v>0</v>
      </c>
      <c r="O15" s="283">
        <v>0</v>
      </c>
      <c r="P15" s="284">
        <v>3</v>
      </c>
      <c r="Q15" s="284">
        <f t="shared" si="0"/>
        <v>41</v>
      </c>
      <c r="R15" s="162">
        <v>4</v>
      </c>
    </row>
    <row r="16" spans="1:18" ht="12" customHeight="1">
      <c r="A16" s="405"/>
      <c r="B16" s="386" t="s">
        <v>112</v>
      </c>
      <c r="C16" s="387"/>
      <c r="D16" s="191">
        <v>138</v>
      </c>
      <c r="E16" s="192">
        <v>0</v>
      </c>
      <c r="F16" s="193">
        <v>0</v>
      </c>
      <c r="G16" s="194">
        <v>6</v>
      </c>
      <c r="H16" s="194">
        <f t="shared" si="1"/>
        <v>132</v>
      </c>
      <c r="I16" s="182">
        <f>SUM(I11:I15)</f>
        <v>13</v>
      </c>
      <c r="J16" s="424"/>
      <c r="K16" s="427"/>
      <c r="L16" s="170" t="s">
        <v>60</v>
      </c>
      <c r="M16" s="165">
        <v>20</v>
      </c>
      <c r="N16" s="285">
        <v>0</v>
      </c>
      <c r="O16" s="286">
        <v>1</v>
      </c>
      <c r="P16" s="287">
        <v>0</v>
      </c>
      <c r="Q16" s="287">
        <f t="shared" si="0"/>
        <v>19</v>
      </c>
      <c r="R16" s="169">
        <v>2</v>
      </c>
    </row>
    <row r="17" spans="1:18" ht="12" customHeight="1">
      <c r="A17" s="391" t="s">
        <v>8</v>
      </c>
      <c r="B17" s="401"/>
      <c r="C17" s="401"/>
      <c r="D17" s="207">
        <v>254</v>
      </c>
      <c r="E17" s="208">
        <v>0</v>
      </c>
      <c r="F17" s="209">
        <v>0</v>
      </c>
      <c r="G17" s="210">
        <v>9</v>
      </c>
      <c r="H17" s="210">
        <f t="shared" si="1"/>
        <v>245</v>
      </c>
      <c r="I17" s="206">
        <f>SUM(I16,I10)</f>
        <v>25</v>
      </c>
      <c r="J17" s="424"/>
      <c r="K17" s="427"/>
      <c r="L17" s="170" t="s">
        <v>61</v>
      </c>
      <c r="M17" s="165">
        <v>38</v>
      </c>
      <c r="N17" s="285">
        <v>0</v>
      </c>
      <c r="O17" s="286">
        <v>0</v>
      </c>
      <c r="P17" s="287">
        <v>5</v>
      </c>
      <c r="Q17" s="287">
        <f t="shared" si="0"/>
        <v>33</v>
      </c>
      <c r="R17" s="169">
        <v>3</v>
      </c>
    </row>
    <row r="18" spans="1:18" ht="12" customHeight="1">
      <c r="A18" s="406">
        <v>2</v>
      </c>
      <c r="B18" s="398">
        <v>1</v>
      </c>
      <c r="C18" s="270" t="s">
        <v>9</v>
      </c>
      <c r="D18" s="189">
        <v>22</v>
      </c>
      <c r="E18" s="196">
        <v>0</v>
      </c>
      <c r="F18" s="197">
        <v>0</v>
      </c>
      <c r="G18" s="198">
        <v>1</v>
      </c>
      <c r="H18" s="198">
        <f t="shared" si="1"/>
        <v>21</v>
      </c>
      <c r="I18" s="190">
        <v>2</v>
      </c>
      <c r="J18" s="424"/>
      <c r="K18" s="427"/>
      <c r="L18" s="170" t="s">
        <v>62</v>
      </c>
      <c r="M18" s="165">
        <v>14</v>
      </c>
      <c r="N18" s="285">
        <v>0</v>
      </c>
      <c r="O18" s="286">
        <v>0</v>
      </c>
      <c r="P18" s="287">
        <v>1</v>
      </c>
      <c r="Q18" s="287">
        <f t="shared" si="0"/>
        <v>13</v>
      </c>
      <c r="R18" s="169">
        <v>1</v>
      </c>
    </row>
    <row r="19" spans="1:18" ht="12" customHeight="1">
      <c r="A19" s="404"/>
      <c r="B19" s="399"/>
      <c r="C19" s="271" t="s">
        <v>10</v>
      </c>
      <c r="D19" s="165">
        <v>26</v>
      </c>
      <c r="E19" s="166">
        <v>0</v>
      </c>
      <c r="F19" s="167">
        <v>0</v>
      </c>
      <c r="G19" s="168">
        <v>0</v>
      </c>
      <c r="H19" s="168">
        <f t="shared" si="1"/>
        <v>26</v>
      </c>
      <c r="I19" s="169">
        <v>3</v>
      </c>
      <c r="J19" s="424"/>
      <c r="K19" s="427"/>
      <c r="L19" s="170" t="s">
        <v>63</v>
      </c>
      <c r="M19" s="165">
        <v>23</v>
      </c>
      <c r="N19" s="285">
        <v>0</v>
      </c>
      <c r="O19" s="286">
        <v>0</v>
      </c>
      <c r="P19" s="287">
        <v>1</v>
      </c>
      <c r="Q19" s="287">
        <f t="shared" si="0"/>
        <v>22</v>
      </c>
      <c r="R19" s="169">
        <v>2</v>
      </c>
    </row>
    <row r="20" spans="1:18" ht="12" customHeight="1">
      <c r="A20" s="404"/>
      <c r="B20" s="399"/>
      <c r="C20" s="271" t="s">
        <v>11</v>
      </c>
      <c r="D20" s="165">
        <v>37</v>
      </c>
      <c r="E20" s="166">
        <v>0</v>
      </c>
      <c r="F20" s="167">
        <v>0</v>
      </c>
      <c r="G20" s="168">
        <v>2</v>
      </c>
      <c r="H20" s="168">
        <f t="shared" si="1"/>
        <v>35</v>
      </c>
      <c r="I20" s="169">
        <v>4</v>
      </c>
      <c r="J20" s="424"/>
      <c r="K20" s="427"/>
      <c r="L20" s="170" t="s">
        <v>64</v>
      </c>
      <c r="M20" s="165">
        <v>16</v>
      </c>
      <c r="N20" s="285">
        <v>0</v>
      </c>
      <c r="O20" s="286">
        <v>0</v>
      </c>
      <c r="P20" s="287">
        <v>0</v>
      </c>
      <c r="Q20" s="287">
        <f t="shared" si="0"/>
        <v>16</v>
      </c>
      <c r="R20" s="169">
        <v>2</v>
      </c>
    </row>
    <row r="21" spans="1:18" ht="12" customHeight="1">
      <c r="A21" s="404"/>
      <c r="B21" s="399"/>
      <c r="C21" s="271" t="s">
        <v>12</v>
      </c>
      <c r="D21" s="165">
        <v>25</v>
      </c>
      <c r="E21" s="166">
        <v>0</v>
      </c>
      <c r="F21" s="167">
        <v>0</v>
      </c>
      <c r="G21" s="168">
        <v>3</v>
      </c>
      <c r="H21" s="168">
        <f t="shared" si="1"/>
        <v>22</v>
      </c>
      <c r="I21" s="169">
        <v>2</v>
      </c>
      <c r="J21" s="424"/>
      <c r="K21" s="428"/>
      <c r="L21" s="171" t="s">
        <v>65</v>
      </c>
      <c r="M21" s="172">
        <v>17</v>
      </c>
      <c r="N21" s="288">
        <v>0</v>
      </c>
      <c r="O21" s="289">
        <v>0</v>
      </c>
      <c r="P21" s="290">
        <v>0</v>
      </c>
      <c r="Q21" s="290">
        <f t="shared" si="0"/>
        <v>17</v>
      </c>
      <c r="R21" s="173">
        <v>2</v>
      </c>
    </row>
    <row r="22" spans="1:18" ht="12" customHeight="1">
      <c r="A22" s="404"/>
      <c r="B22" s="399"/>
      <c r="C22" s="271" t="s">
        <v>13</v>
      </c>
      <c r="D22" s="165">
        <v>23</v>
      </c>
      <c r="E22" s="166">
        <v>0</v>
      </c>
      <c r="F22" s="167">
        <v>0</v>
      </c>
      <c r="G22" s="168">
        <v>3</v>
      </c>
      <c r="H22" s="168">
        <f t="shared" si="1"/>
        <v>20</v>
      </c>
      <c r="I22" s="169">
        <v>2</v>
      </c>
      <c r="J22" s="424"/>
      <c r="K22" s="413" t="s">
        <v>112</v>
      </c>
      <c r="L22" s="387"/>
      <c r="M22" s="191">
        <v>172</v>
      </c>
      <c r="N22" s="291">
        <v>0</v>
      </c>
      <c r="O22" s="292">
        <v>1</v>
      </c>
      <c r="P22" s="293">
        <v>10</v>
      </c>
      <c r="Q22" s="293">
        <f t="shared" si="0"/>
        <v>161</v>
      </c>
      <c r="R22" s="182">
        <f>SUM(R15:R21)</f>
        <v>16</v>
      </c>
    </row>
    <row r="23" spans="1:18" ht="12" customHeight="1">
      <c r="A23" s="404"/>
      <c r="B23" s="400"/>
      <c r="C23" s="272" t="s">
        <v>14</v>
      </c>
      <c r="D23" s="172">
        <v>9</v>
      </c>
      <c r="E23" s="175">
        <v>0</v>
      </c>
      <c r="F23" s="176">
        <v>0</v>
      </c>
      <c r="G23" s="177">
        <v>2</v>
      </c>
      <c r="H23" s="177">
        <f t="shared" si="1"/>
        <v>7</v>
      </c>
      <c r="I23" s="173">
        <v>1</v>
      </c>
      <c r="J23" s="424"/>
      <c r="K23" s="417">
        <v>2</v>
      </c>
      <c r="L23" s="195" t="s">
        <v>66</v>
      </c>
      <c r="M23" s="189">
        <v>32</v>
      </c>
      <c r="N23" s="294">
        <v>0</v>
      </c>
      <c r="O23" s="295">
        <v>1</v>
      </c>
      <c r="P23" s="296">
        <v>1</v>
      </c>
      <c r="Q23" s="296">
        <f t="shared" si="0"/>
        <v>30</v>
      </c>
      <c r="R23" s="190">
        <v>3</v>
      </c>
    </row>
    <row r="24" spans="1:18" ht="12" customHeight="1">
      <c r="A24" s="404"/>
      <c r="B24" s="386" t="s">
        <v>112</v>
      </c>
      <c r="C24" s="387"/>
      <c r="D24" s="191">
        <v>142</v>
      </c>
      <c r="E24" s="192">
        <v>0</v>
      </c>
      <c r="F24" s="193">
        <v>0</v>
      </c>
      <c r="G24" s="194">
        <v>11</v>
      </c>
      <c r="H24" s="194">
        <f t="shared" si="1"/>
        <v>131</v>
      </c>
      <c r="I24" s="182">
        <f>SUM(I18:I23)</f>
        <v>14</v>
      </c>
      <c r="J24" s="424"/>
      <c r="K24" s="418"/>
      <c r="L24" s="170" t="s">
        <v>67</v>
      </c>
      <c r="M24" s="165">
        <v>14</v>
      </c>
      <c r="N24" s="285">
        <v>0</v>
      </c>
      <c r="O24" s="286">
        <v>0</v>
      </c>
      <c r="P24" s="287">
        <v>2</v>
      </c>
      <c r="Q24" s="287">
        <f t="shared" si="0"/>
        <v>12</v>
      </c>
      <c r="R24" s="169">
        <v>1</v>
      </c>
    </row>
    <row r="25" spans="1:18" ht="12" customHeight="1">
      <c r="A25" s="404"/>
      <c r="B25" s="410">
        <v>2</v>
      </c>
      <c r="C25" s="273" t="s">
        <v>15</v>
      </c>
      <c r="D25" s="189">
        <v>31</v>
      </c>
      <c r="E25" s="196">
        <v>1</v>
      </c>
      <c r="F25" s="197">
        <v>1</v>
      </c>
      <c r="G25" s="198">
        <v>1</v>
      </c>
      <c r="H25" s="198">
        <f t="shared" si="1"/>
        <v>29</v>
      </c>
      <c r="I25" s="190">
        <v>3</v>
      </c>
      <c r="J25" s="424"/>
      <c r="K25" s="418"/>
      <c r="L25" s="170" t="s">
        <v>68</v>
      </c>
      <c r="M25" s="165">
        <v>29</v>
      </c>
      <c r="N25" s="285">
        <v>0</v>
      </c>
      <c r="O25" s="286">
        <v>0</v>
      </c>
      <c r="P25" s="287">
        <v>8</v>
      </c>
      <c r="Q25" s="287">
        <f t="shared" si="0"/>
        <v>21</v>
      </c>
      <c r="R25" s="169">
        <v>2</v>
      </c>
    </row>
    <row r="26" spans="1:18" ht="12" customHeight="1">
      <c r="A26" s="404"/>
      <c r="B26" s="411"/>
      <c r="C26" s="268" t="s">
        <v>16</v>
      </c>
      <c r="D26" s="165">
        <v>36</v>
      </c>
      <c r="E26" s="166">
        <v>0</v>
      </c>
      <c r="F26" s="167">
        <v>0</v>
      </c>
      <c r="G26" s="168">
        <v>11</v>
      </c>
      <c r="H26" s="168">
        <f t="shared" si="1"/>
        <v>25</v>
      </c>
      <c r="I26" s="169">
        <v>3</v>
      </c>
      <c r="J26" s="424"/>
      <c r="K26" s="419"/>
      <c r="L26" s="171" t="s">
        <v>69</v>
      </c>
      <c r="M26" s="172">
        <v>21</v>
      </c>
      <c r="N26" s="288">
        <v>0</v>
      </c>
      <c r="O26" s="289">
        <v>0</v>
      </c>
      <c r="P26" s="290">
        <v>2</v>
      </c>
      <c r="Q26" s="290">
        <f t="shared" si="0"/>
        <v>19</v>
      </c>
      <c r="R26" s="173">
        <v>2</v>
      </c>
    </row>
    <row r="27" spans="1:18" ht="12" customHeight="1">
      <c r="A27" s="404"/>
      <c r="B27" s="411"/>
      <c r="C27" s="268" t="s">
        <v>17</v>
      </c>
      <c r="D27" s="165">
        <v>29</v>
      </c>
      <c r="E27" s="166">
        <v>0</v>
      </c>
      <c r="F27" s="167">
        <v>0</v>
      </c>
      <c r="G27" s="168">
        <v>0</v>
      </c>
      <c r="H27" s="168">
        <f t="shared" si="1"/>
        <v>29</v>
      </c>
      <c r="I27" s="169">
        <v>3</v>
      </c>
      <c r="J27" s="424"/>
      <c r="K27" s="413" t="s">
        <v>112</v>
      </c>
      <c r="L27" s="387"/>
      <c r="M27" s="191">
        <v>96</v>
      </c>
      <c r="N27" s="291">
        <v>0</v>
      </c>
      <c r="O27" s="292">
        <v>1</v>
      </c>
      <c r="P27" s="293">
        <v>13</v>
      </c>
      <c r="Q27" s="293">
        <f t="shared" si="0"/>
        <v>82</v>
      </c>
      <c r="R27" s="182">
        <f>SUM(R23:R26)</f>
        <v>8</v>
      </c>
    </row>
    <row r="28" spans="1:18" ht="12" customHeight="1">
      <c r="A28" s="404"/>
      <c r="B28" s="411"/>
      <c r="C28" s="268" t="s">
        <v>18</v>
      </c>
      <c r="D28" s="165">
        <v>24</v>
      </c>
      <c r="E28" s="166">
        <v>0</v>
      </c>
      <c r="F28" s="167">
        <v>0</v>
      </c>
      <c r="G28" s="168">
        <v>0</v>
      </c>
      <c r="H28" s="168">
        <f t="shared" si="1"/>
        <v>24</v>
      </c>
      <c r="I28" s="169">
        <v>2</v>
      </c>
      <c r="J28" s="424"/>
      <c r="K28" s="410">
        <v>3</v>
      </c>
      <c r="L28" s="188" t="s">
        <v>70</v>
      </c>
      <c r="M28" s="189">
        <v>22</v>
      </c>
      <c r="N28" s="294">
        <v>0</v>
      </c>
      <c r="O28" s="295">
        <v>0</v>
      </c>
      <c r="P28" s="296">
        <v>2</v>
      </c>
      <c r="Q28" s="296">
        <f t="shared" si="0"/>
        <v>20</v>
      </c>
      <c r="R28" s="190">
        <v>2</v>
      </c>
    </row>
    <row r="29" spans="1:18" ht="12" customHeight="1">
      <c r="A29" s="404"/>
      <c r="B29" s="412"/>
      <c r="C29" s="274" t="s">
        <v>19</v>
      </c>
      <c r="D29" s="211">
        <v>20</v>
      </c>
      <c r="E29" s="212">
        <v>0</v>
      </c>
      <c r="F29" s="213">
        <v>0</v>
      </c>
      <c r="G29" s="214">
        <v>6</v>
      </c>
      <c r="H29" s="214">
        <f t="shared" si="1"/>
        <v>14</v>
      </c>
      <c r="I29" s="215">
        <v>1</v>
      </c>
      <c r="J29" s="424"/>
      <c r="K29" s="411"/>
      <c r="L29" s="164" t="s">
        <v>71</v>
      </c>
      <c r="M29" s="165">
        <v>23</v>
      </c>
      <c r="N29" s="285">
        <v>0</v>
      </c>
      <c r="O29" s="286">
        <v>0</v>
      </c>
      <c r="P29" s="287">
        <v>1</v>
      </c>
      <c r="Q29" s="287">
        <f t="shared" si="0"/>
        <v>22</v>
      </c>
      <c r="R29" s="169">
        <v>2</v>
      </c>
    </row>
    <row r="30" spans="1:18" ht="12" customHeight="1">
      <c r="A30" s="405"/>
      <c r="B30" s="386" t="s">
        <v>112</v>
      </c>
      <c r="C30" s="387"/>
      <c r="D30" s="191">
        <v>140</v>
      </c>
      <c r="E30" s="192">
        <v>1</v>
      </c>
      <c r="F30" s="193">
        <v>1</v>
      </c>
      <c r="G30" s="194">
        <v>18</v>
      </c>
      <c r="H30" s="194">
        <f t="shared" si="1"/>
        <v>121</v>
      </c>
      <c r="I30" s="182">
        <f>SUM(I25:I29)</f>
        <v>12</v>
      </c>
      <c r="J30" s="424"/>
      <c r="K30" s="411"/>
      <c r="L30" s="164" t="s">
        <v>72</v>
      </c>
      <c r="M30" s="165">
        <v>5</v>
      </c>
      <c r="N30" s="285">
        <v>0</v>
      </c>
      <c r="O30" s="286">
        <v>0</v>
      </c>
      <c r="P30" s="287">
        <v>0</v>
      </c>
      <c r="Q30" s="287">
        <f t="shared" si="0"/>
        <v>5</v>
      </c>
      <c r="R30" s="169">
        <v>1</v>
      </c>
    </row>
    <row r="31" spans="1:18" ht="12" customHeight="1">
      <c r="A31" s="391" t="s">
        <v>8</v>
      </c>
      <c r="B31" s="401"/>
      <c r="C31" s="401"/>
      <c r="D31" s="207">
        <v>282</v>
      </c>
      <c r="E31" s="208">
        <v>1</v>
      </c>
      <c r="F31" s="209">
        <v>1</v>
      </c>
      <c r="G31" s="210">
        <v>29</v>
      </c>
      <c r="H31" s="210">
        <f t="shared" si="1"/>
        <v>252</v>
      </c>
      <c r="I31" s="206">
        <f>SUM(I30,I24)</f>
        <v>26</v>
      </c>
      <c r="J31" s="424"/>
      <c r="K31" s="411"/>
      <c r="L31" s="174" t="s">
        <v>121</v>
      </c>
      <c r="M31" s="172">
        <v>19</v>
      </c>
      <c r="N31" s="288">
        <v>0</v>
      </c>
      <c r="O31" s="289">
        <v>0</v>
      </c>
      <c r="P31" s="290">
        <v>11</v>
      </c>
      <c r="Q31" s="290">
        <f t="shared" si="0"/>
        <v>8</v>
      </c>
      <c r="R31" s="173">
        <v>1</v>
      </c>
    </row>
    <row r="32" spans="1:18" ht="12" customHeight="1">
      <c r="A32" s="406">
        <v>3</v>
      </c>
      <c r="B32" s="398">
        <v>1</v>
      </c>
      <c r="C32" s="270" t="s">
        <v>20</v>
      </c>
      <c r="D32" s="189">
        <v>34</v>
      </c>
      <c r="E32" s="196">
        <v>0</v>
      </c>
      <c r="F32" s="197">
        <v>0</v>
      </c>
      <c r="G32" s="198">
        <v>0</v>
      </c>
      <c r="H32" s="198">
        <f t="shared" si="1"/>
        <v>34</v>
      </c>
      <c r="I32" s="190">
        <v>3</v>
      </c>
      <c r="J32" s="424"/>
      <c r="K32" s="412"/>
      <c r="L32" s="199" t="s">
        <v>122</v>
      </c>
      <c r="M32" s="183">
        <v>8</v>
      </c>
      <c r="N32" s="297">
        <v>0</v>
      </c>
      <c r="O32" s="298">
        <v>0</v>
      </c>
      <c r="P32" s="299">
        <v>0</v>
      </c>
      <c r="Q32" s="299">
        <f t="shared" si="0"/>
        <v>8</v>
      </c>
      <c r="R32" s="187">
        <v>1</v>
      </c>
    </row>
    <row r="33" spans="1:18" ht="12" customHeight="1">
      <c r="A33" s="404"/>
      <c r="B33" s="399"/>
      <c r="C33" s="271" t="s">
        <v>21</v>
      </c>
      <c r="D33" s="165">
        <v>20</v>
      </c>
      <c r="E33" s="166">
        <v>0</v>
      </c>
      <c r="F33" s="167">
        <v>0</v>
      </c>
      <c r="G33" s="168">
        <v>2</v>
      </c>
      <c r="H33" s="168">
        <f t="shared" si="1"/>
        <v>18</v>
      </c>
      <c r="I33" s="169">
        <v>2</v>
      </c>
      <c r="J33" s="425"/>
      <c r="K33" s="413" t="s">
        <v>112</v>
      </c>
      <c r="L33" s="387"/>
      <c r="M33" s="191">
        <v>77</v>
      </c>
      <c r="N33" s="291">
        <v>0</v>
      </c>
      <c r="O33" s="292">
        <v>0</v>
      </c>
      <c r="P33" s="293">
        <v>14</v>
      </c>
      <c r="Q33" s="293">
        <f t="shared" si="0"/>
        <v>63</v>
      </c>
      <c r="R33" s="182">
        <f>SUM(R28:R32)</f>
        <v>7</v>
      </c>
    </row>
    <row r="34" spans="1:18" ht="12" customHeight="1">
      <c r="A34" s="404"/>
      <c r="B34" s="399"/>
      <c r="C34" s="271" t="s">
        <v>22</v>
      </c>
      <c r="D34" s="165">
        <v>13</v>
      </c>
      <c r="E34" s="166">
        <v>0</v>
      </c>
      <c r="F34" s="167">
        <v>0</v>
      </c>
      <c r="G34" s="168">
        <v>1</v>
      </c>
      <c r="H34" s="168">
        <f t="shared" si="1"/>
        <v>12</v>
      </c>
      <c r="I34" s="169">
        <v>1</v>
      </c>
      <c r="J34" s="391" t="s">
        <v>8</v>
      </c>
      <c r="K34" s="401"/>
      <c r="L34" s="401"/>
      <c r="M34" s="207">
        <v>345</v>
      </c>
      <c r="N34" s="300">
        <v>0</v>
      </c>
      <c r="O34" s="301">
        <v>2</v>
      </c>
      <c r="P34" s="302">
        <v>37</v>
      </c>
      <c r="Q34" s="302">
        <f t="shared" si="0"/>
        <v>306</v>
      </c>
      <c r="R34" s="206">
        <f>SUM(R22,R27,R33)</f>
        <v>31</v>
      </c>
    </row>
    <row r="35" spans="1:18" ht="12" customHeight="1">
      <c r="A35" s="404"/>
      <c r="B35" s="399"/>
      <c r="C35" s="271" t="s">
        <v>23</v>
      </c>
      <c r="D35" s="165">
        <v>35</v>
      </c>
      <c r="E35" s="166">
        <v>0</v>
      </c>
      <c r="F35" s="167">
        <v>0</v>
      </c>
      <c r="G35" s="168">
        <v>1</v>
      </c>
      <c r="H35" s="168">
        <f t="shared" si="1"/>
        <v>34</v>
      </c>
      <c r="I35" s="169">
        <v>3</v>
      </c>
      <c r="J35" s="402">
        <v>9</v>
      </c>
      <c r="K35" s="398">
        <v>1</v>
      </c>
      <c r="L35" s="195" t="s">
        <v>73</v>
      </c>
      <c r="M35" s="189">
        <v>44</v>
      </c>
      <c r="N35" s="294">
        <v>0</v>
      </c>
      <c r="O35" s="295">
        <v>0</v>
      </c>
      <c r="P35" s="296">
        <v>12</v>
      </c>
      <c r="Q35" s="296">
        <f t="shared" si="0"/>
        <v>32</v>
      </c>
      <c r="R35" s="190">
        <v>3</v>
      </c>
    </row>
    <row r="36" spans="1:18" ht="12" customHeight="1">
      <c r="A36" s="404"/>
      <c r="B36" s="400"/>
      <c r="C36" s="272" t="s">
        <v>105</v>
      </c>
      <c r="D36" s="172">
        <v>35</v>
      </c>
      <c r="E36" s="175">
        <v>0</v>
      </c>
      <c r="F36" s="176">
        <v>0</v>
      </c>
      <c r="G36" s="177">
        <v>35</v>
      </c>
      <c r="H36" s="177" t="s">
        <v>103</v>
      </c>
      <c r="I36" s="173" t="s">
        <v>103</v>
      </c>
      <c r="J36" s="403"/>
      <c r="K36" s="399"/>
      <c r="L36" s="170" t="s">
        <v>74</v>
      </c>
      <c r="M36" s="165">
        <v>58</v>
      </c>
      <c r="N36" s="285">
        <v>0</v>
      </c>
      <c r="O36" s="286">
        <v>0</v>
      </c>
      <c r="P36" s="287">
        <v>3</v>
      </c>
      <c r="Q36" s="287">
        <f t="shared" si="0"/>
        <v>55</v>
      </c>
      <c r="R36" s="169">
        <v>6</v>
      </c>
    </row>
    <row r="37" spans="1:18" ht="12" customHeight="1">
      <c r="A37" s="404"/>
      <c r="B37" s="386" t="s">
        <v>112</v>
      </c>
      <c r="C37" s="387"/>
      <c r="D37" s="191">
        <v>137</v>
      </c>
      <c r="E37" s="192">
        <v>0</v>
      </c>
      <c r="F37" s="193">
        <v>0</v>
      </c>
      <c r="G37" s="194">
        <v>39</v>
      </c>
      <c r="H37" s="194">
        <f t="shared" si="1"/>
        <v>98</v>
      </c>
      <c r="I37" s="182">
        <f>SUM(I32:I36)</f>
        <v>9</v>
      </c>
      <c r="J37" s="403"/>
      <c r="K37" s="399"/>
      <c r="L37" s="170" t="s">
        <v>75</v>
      </c>
      <c r="M37" s="165">
        <v>20</v>
      </c>
      <c r="N37" s="285">
        <v>0</v>
      </c>
      <c r="O37" s="286">
        <v>0</v>
      </c>
      <c r="P37" s="287">
        <v>0</v>
      </c>
      <c r="Q37" s="287">
        <f t="shared" si="0"/>
        <v>20</v>
      </c>
      <c r="R37" s="169">
        <v>2</v>
      </c>
    </row>
    <row r="38" spans="1:18" ht="12" customHeight="1">
      <c r="A38" s="404"/>
      <c r="B38" s="414">
        <v>2</v>
      </c>
      <c r="C38" s="275" t="s">
        <v>24</v>
      </c>
      <c r="D38" s="216">
        <v>26</v>
      </c>
      <c r="E38" s="217">
        <v>0</v>
      </c>
      <c r="F38" s="218">
        <v>0</v>
      </c>
      <c r="G38" s="219">
        <v>1</v>
      </c>
      <c r="H38" s="219">
        <f t="shared" si="1"/>
        <v>25</v>
      </c>
      <c r="I38" s="220">
        <v>3</v>
      </c>
      <c r="J38" s="403"/>
      <c r="K38" s="399"/>
      <c r="L38" s="170" t="s">
        <v>76</v>
      </c>
      <c r="M38" s="165">
        <v>27</v>
      </c>
      <c r="N38" s="285">
        <v>0</v>
      </c>
      <c r="O38" s="286">
        <v>0</v>
      </c>
      <c r="P38" s="287">
        <v>1</v>
      </c>
      <c r="Q38" s="287">
        <f t="shared" si="0"/>
        <v>26</v>
      </c>
      <c r="R38" s="169">
        <v>3</v>
      </c>
    </row>
    <row r="39" spans="1:18" ht="12" customHeight="1">
      <c r="A39" s="404"/>
      <c r="B39" s="415"/>
      <c r="C39" s="276" t="s">
        <v>25</v>
      </c>
      <c r="D39" s="221">
        <v>39</v>
      </c>
      <c r="E39" s="222">
        <v>0</v>
      </c>
      <c r="F39" s="223">
        <v>0</v>
      </c>
      <c r="G39" s="224">
        <v>0</v>
      </c>
      <c r="H39" s="224">
        <f t="shared" si="1"/>
        <v>39</v>
      </c>
      <c r="I39" s="225">
        <v>4</v>
      </c>
      <c r="J39" s="403"/>
      <c r="K39" s="399"/>
      <c r="L39" s="170" t="s">
        <v>77</v>
      </c>
      <c r="M39" s="165">
        <v>39</v>
      </c>
      <c r="N39" s="285">
        <v>0</v>
      </c>
      <c r="O39" s="286">
        <v>0</v>
      </c>
      <c r="P39" s="287">
        <v>0</v>
      </c>
      <c r="Q39" s="287">
        <f t="shared" si="0"/>
        <v>39</v>
      </c>
      <c r="R39" s="169">
        <v>4</v>
      </c>
    </row>
    <row r="40" spans="1:18" ht="12" customHeight="1">
      <c r="A40" s="404"/>
      <c r="B40" s="415"/>
      <c r="C40" s="276" t="s">
        <v>26</v>
      </c>
      <c r="D40" s="221">
        <v>35</v>
      </c>
      <c r="E40" s="222">
        <v>0</v>
      </c>
      <c r="F40" s="223">
        <v>0</v>
      </c>
      <c r="G40" s="224">
        <v>3</v>
      </c>
      <c r="H40" s="224">
        <f t="shared" si="1"/>
        <v>32</v>
      </c>
      <c r="I40" s="225">
        <v>3</v>
      </c>
      <c r="J40" s="403"/>
      <c r="K40" s="400"/>
      <c r="L40" s="171" t="s">
        <v>78</v>
      </c>
      <c r="M40" s="172">
        <v>11</v>
      </c>
      <c r="N40" s="288">
        <v>0</v>
      </c>
      <c r="O40" s="289">
        <v>0</v>
      </c>
      <c r="P40" s="290">
        <v>0</v>
      </c>
      <c r="Q40" s="290">
        <f t="shared" si="0"/>
        <v>11</v>
      </c>
      <c r="R40" s="173">
        <v>1</v>
      </c>
    </row>
    <row r="41" spans="1:18" ht="12" customHeight="1">
      <c r="A41" s="404"/>
      <c r="B41" s="415"/>
      <c r="C41" s="276" t="s">
        <v>27</v>
      </c>
      <c r="D41" s="221">
        <v>45</v>
      </c>
      <c r="E41" s="222">
        <v>0</v>
      </c>
      <c r="F41" s="223">
        <v>0</v>
      </c>
      <c r="G41" s="224">
        <v>1</v>
      </c>
      <c r="H41" s="224">
        <f t="shared" si="1"/>
        <v>44</v>
      </c>
      <c r="I41" s="225">
        <v>4</v>
      </c>
      <c r="J41" s="404"/>
      <c r="K41" s="386" t="s">
        <v>112</v>
      </c>
      <c r="L41" s="387"/>
      <c r="M41" s="191">
        <v>199</v>
      </c>
      <c r="N41" s="291">
        <v>0</v>
      </c>
      <c r="O41" s="292">
        <v>0</v>
      </c>
      <c r="P41" s="293">
        <v>16</v>
      </c>
      <c r="Q41" s="293">
        <f t="shared" si="0"/>
        <v>183</v>
      </c>
      <c r="R41" s="182">
        <f>SUM(R35:R40)</f>
        <v>19</v>
      </c>
    </row>
    <row r="42" spans="1:18" ht="12" customHeight="1">
      <c r="A42" s="404"/>
      <c r="B42" s="415"/>
      <c r="C42" s="276" t="s">
        <v>28</v>
      </c>
      <c r="D42" s="221">
        <v>33</v>
      </c>
      <c r="E42" s="222">
        <v>0</v>
      </c>
      <c r="F42" s="223">
        <v>0</v>
      </c>
      <c r="G42" s="224">
        <v>4</v>
      </c>
      <c r="H42" s="224">
        <f t="shared" si="1"/>
        <v>29</v>
      </c>
      <c r="I42" s="225">
        <v>3</v>
      </c>
      <c r="J42" s="403"/>
      <c r="K42" s="398">
        <v>2</v>
      </c>
      <c r="L42" s="195" t="s">
        <v>123</v>
      </c>
      <c r="M42" s="189">
        <v>18</v>
      </c>
      <c r="N42" s="294">
        <v>0</v>
      </c>
      <c r="O42" s="295">
        <v>0</v>
      </c>
      <c r="P42" s="296">
        <v>0</v>
      </c>
      <c r="Q42" s="296">
        <f t="shared" si="0"/>
        <v>18</v>
      </c>
      <c r="R42" s="190">
        <v>2</v>
      </c>
    </row>
    <row r="43" spans="1:18" ht="12" customHeight="1">
      <c r="A43" s="404"/>
      <c r="B43" s="415"/>
      <c r="C43" s="276" t="s">
        <v>124</v>
      </c>
      <c r="D43" s="221">
        <v>32</v>
      </c>
      <c r="E43" s="222">
        <v>0</v>
      </c>
      <c r="F43" s="223">
        <v>0</v>
      </c>
      <c r="G43" s="224">
        <v>4</v>
      </c>
      <c r="H43" s="224">
        <f t="shared" si="1"/>
        <v>28</v>
      </c>
      <c r="I43" s="225">
        <v>3</v>
      </c>
      <c r="J43" s="403"/>
      <c r="K43" s="399"/>
      <c r="L43" s="170" t="s">
        <v>125</v>
      </c>
      <c r="M43" s="165">
        <v>37</v>
      </c>
      <c r="N43" s="285">
        <v>0</v>
      </c>
      <c r="O43" s="286">
        <v>0</v>
      </c>
      <c r="P43" s="287">
        <v>2</v>
      </c>
      <c r="Q43" s="287">
        <f t="shared" si="0"/>
        <v>35</v>
      </c>
      <c r="R43" s="169">
        <v>4</v>
      </c>
    </row>
    <row r="44" spans="1:18" ht="12" customHeight="1">
      <c r="A44" s="404"/>
      <c r="B44" s="416"/>
      <c r="C44" s="277" t="s">
        <v>126</v>
      </c>
      <c r="D44" s="226">
        <v>13</v>
      </c>
      <c r="E44" s="201">
        <v>0</v>
      </c>
      <c r="F44" s="202">
        <v>0</v>
      </c>
      <c r="G44" s="203">
        <v>0</v>
      </c>
      <c r="H44" s="203">
        <f t="shared" si="1"/>
        <v>13</v>
      </c>
      <c r="I44" s="187">
        <v>1</v>
      </c>
      <c r="J44" s="403"/>
      <c r="K44" s="399"/>
      <c r="L44" s="170" t="s">
        <v>127</v>
      </c>
      <c r="M44" s="165">
        <v>20</v>
      </c>
      <c r="N44" s="285">
        <v>0</v>
      </c>
      <c r="O44" s="286">
        <v>1</v>
      </c>
      <c r="P44" s="287">
        <v>1</v>
      </c>
      <c r="Q44" s="287">
        <f t="shared" si="0"/>
        <v>18</v>
      </c>
      <c r="R44" s="169">
        <v>2</v>
      </c>
    </row>
    <row r="45" spans="1:18" ht="12" customHeight="1">
      <c r="A45" s="405"/>
      <c r="B45" s="386" t="s">
        <v>112</v>
      </c>
      <c r="C45" s="387"/>
      <c r="D45" s="191">
        <v>223</v>
      </c>
      <c r="E45" s="192">
        <v>0</v>
      </c>
      <c r="F45" s="193">
        <v>0</v>
      </c>
      <c r="G45" s="194">
        <v>13</v>
      </c>
      <c r="H45" s="194">
        <f t="shared" si="1"/>
        <v>210</v>
      </c>
      <c r="I45" s="182">
        <f>SUM(I38:I44)</f>
        <v>21</v>
      </c>
      <c r="J45" s="403"/>
      <c r="K45" s="399"/>
      <c r="L45" s="170" t="s">
        <v>128</v>
      </c>
      <c r="M45" s="165">
        <v>36</v>
      </c>
      <c r="N45" s="285">
        <v>0</v>
      </c>
      <c r="O45" s="286">
        <v>0</v>
      </c>
      <c r="P45" s="287">
        <v>0</v>
      </c>
      <c r="Q45" s="287">
        <f t="shared" si="0"/>
        <v>36</v>
      </c>
      <c r="R45" s="169">
        <v>4</v>
      </c>
    </row>
    <row r="46" spans="1:18" ht="12" customHeight="1">
      <c r="A46" s="391" t="s">
        <v>8</v>
      </c>
      <c r="B46" s="401"/>
      <c r="C46" s="401"/>
      <c r="D46" s="207">
        <v>360</v>
      </c>
      <c r="E46" s="208">
        <v>0</v>
      </c>
      <c r="F46" s="209">
        <v>0</v>
      </c>
      <c r="G46" s="210">
        <v>52</v>
      </c>
      <c r="H46" s="210">
        <f t="shared" si="1"/>
        <v>308</v>
      </c>
      <c r="I46" s="206">
        <f>SUM(I37,I45)</f>
        <v>30</v>
      </c>
      <c r="J46" s="403"/>
      <c r="K46" s="399"/>
      <c r="L46" s="170" t="s">
        <v>79</v>
      </c>
      <c r="M46" s="165">
        <v>11</v>
      </c>
      <c r="N46" s="285">
        <v>0</v>
      </c>
      <c r="O46" s="286">
        <v>0</v>
      </c>
      <c r="P46" s="287">
        <v>0</v>
      </c>
      <c r="Q46" s="287">
        <f t="shared" si="0"/>
        <v>11</v>
      </c>
      <c r="R46" s="169">
        <v>1</v>
      </c>
    </row>
    <row r="47" spans="1:18" ht="12" customHeight="1">
      <c r="A47" s="406">
        <v>4</v>
      </c>
      <c r="B47" s="410">
        <v>1</v>
      </c>
      <c r="C47" s="273" t="s">
        <v>29</v>
      </c>
      <c r="D47" s="189">
        <v>31</v>
      </c>
      <c r="E47" s="159">
        <v>0</v>
      </c>
      <c r="F47" s="160">
        <v>0</v>
      </c>
      <c r="G47" s="161">
        <v>1</v>
      </c>
      <c r="H47" s="161">
        <f t="shared" si="1"/>
        <v>30</v>
      </c>
      <c r="I47" s="190">
        <v>3</v>
      </c>
      <c r="J47" s="403"/>
      <c r="K47" s="400"/>
      <c r="L47" s="171" t="s">
        <v>80</v>
      </c>
      <c r="M47" s="172">
        <v>29</v>
      </c>
      <c r="N47" s="288">
        <v>0</v>
      </c>
      <c r="O47" s="289">
        <v>0</v>
      </c>
      <c r="P47" s="290">
        <v>0</v>
      </c>
      <c r="Q47" s="290">
        <f t="shared" si="0"/>
        <v>29</v>
      </c>
      <c r="R47" s="173">
        <v>3</v>
      </c>
    </row>
    <row r="48" spans="1:18" ht="12" customHeight="1">
      <c r="A48" s="404"/>
      <c r="B48" s="411"/>
      <c r="C48" s="268" t="s">
        <v>30</v>
      </c>
      <c r="D48" s="165">
        <v>56</v>
      </c>
      <c r="E48" s="166">
        <v>0</v>
      </c>
      <c r="F48" s="167">
        <v>0</v>
      </c>
      <c r="G48" s="168">
        <v>2</v>
      </c>
      <c r="H48" s="168">
        <f t="shared" si="1"/>
        <v>54</v>
      </c>
      <c r="I48" s="169">
        <v>5</v>
      </c>
      <c r="J48" s="404"/>
      <c r="K48" s="386" t="s">
        <v>112</v>
      </c>
      <c r="L48" s="387"/>
      <c r="M48" s="191">
        <v>151</v>
      </c>
      <c r="N48" s="291">
        <v>0</v>
      </c>
      <c r="O48" s="292">
        <v>1</v>
      </c>
      <c r="P48" s="293">
        <v>3</v>
      </c>
      <c r="Q48" s="293">
        <f t="shared" si="0"/>
        <v>147</v>
      </c>
      <c r="R48" s="182">
        <f>SUM(R42:R47)</f>
        <v>16</v>
      </c>
    </row>
    <row r="49" spans="1:18" ht="12" customHeight="1">
      <c r="A49" s="404"/>
      <c r="B49" s="411"/>
      <c r="C49" s="269" t="s">
        <v>31</v>
      </c>
      <c r="D49" s="172">
        <v>19</v>
      </c>
      <c r="E49" s="175">
        <v>0</v>
      </c>
      <c r="F49" s="176">
        <v>0</v>
      </c>
      <c r="G49" s="177">
        <v>0</v>
      </c>
      <c r="H49" s="177">
        <f t="shared" si="1"/>
        <v>19</v>
      </c>
      <c r="I49" s="173">
        <v>2</v>
      </c>
      <c r="J49" s="403"/>
      <c r="K49" s="398">
        <v>3</v>
      </c>
      <c r="L49" s="195" t="s">
        <v>81</v>
      </c>
      <c r="M49" s="189">
        <v>67</v>
      </c>
      <c r="N49" s="294">
        <v>0</v>
      </c>
      <c r="O49" s="295">
        <v>3</v>
      </c>
      <c r="P49" s="296">
        <v>2</v>
      </c>
      <c r="Q49" s="296">
        <f t="shared" si="0"/>
        <v>62</v>
      </c>
      <c r="R49" s="190">
        <v>6</v>
      </c>
    </row>
    <row r="50" spans="1:18" ht="12" customHeight="1">
      <c r="A50" s="404"/>
      <c r="B50" s="411"/>
      <c r="C50" s="278" t="s">
        <v>32</v>
      </c>
      <c r="D50" s="227">
        <v>46</v>
      </c>
      <c r="E50" s="228">
        <v>0</v>
      </c>
      <c r="F50" s="229">
        <v>0</v>
      </c>
      <c r="G50" s="230">
        <v>1</v>
      </c>
      <c r="H50" s="230">
        <f t="shared" si="1"/>
        <v>45</v>
      </c>
      <c r="I50" s="231">
        <v>5</v>
      </c>
      <c r="J50" s="403"/>
      <c r="K50" s="399"/>
      <c r="L50" s="170" t="s">
        <v>82</v>
      </c>
      <c r="M50" s="165">
        <v>33</v>
      </c>
      <c r="N50" s="285">
        <v>0</v>
      </c>
      <c r="O50" s="286">
        <v>0</v>
      </c>
      <c r="P50" s="287">
        <v>0</v>
      </c>
      <c r="Q50" s="287">
        <f t="shared" si="0"/>
        <v>33</v>
      </c>
      <c r="R50" s="169">
        <v>3</v>
      </c>
    </row>
    <row r="51" spans="1:18" ht="12" customHeight="1">
      <c r="A51" s="404"/>
      <c r="B51" s="412"/>
      <c r="C51" s="277" t="s">
        <v>129</v>
      </c>
      <c r="D51" s="226">
        <v>24</v>
      </c>
      <c r="E51" s="201">
        <v>0</v>
      </c>
      <c r="F51" s="202">
        <v>0</v>
      </c>
      <c r="G51" s="203">
        <v>2</v>
      </c>
      <c r="H51" s="203">
        <f t="shared" si="1"/>
        <v>22</v>
      </c>
      <c r="I51" s="187">
        <v>2</v>
      </c>
      <c r="J51" s="403"/>
      <c r="K51" s="399"/>
      <c r="L51" s="170" t="s">
        <v>83</v>
      </c>
      <c r="M51" s="165">
        <v>40</v>
      </c>
      <c r="N51" s="285">
        <v>0</v>
      </c>
      <c r="O51" s="286">
        <v>0</v>
      </c>
      <c r="P51" s="287">
        <v>2</v>
      </c>
      <c r="Q51" s="287">
        <f t="shared" si="0"/>
        <v>38</v>
      </c>
      <c r="R51" s="169">
        <v>4</v>
      </c>
    </row>
    <row r="52" spans="1:18" ht="12" customHeight="1">
      <c r="A52" s="404"/>
      <c r="B52" s="386" t="s">
        <v>112</v>
      </c>
      <c r="C52" s="387"/>
      <c r="D52" s="232">
        <v>176</v>
      </c>
      <c r="E52" s="233">
        <v>0</v>
      </c>
      <c r="F52" s="234">
        <v>0</v>
      </c>
      <c r="G52" s="235">
        <v>6</v>
      </c>
      <c r="H52" s="235">
        <f t="shared" si="1"/>
        <v>170</v>
      </c>
      <c r="I52" s="182">
        <f>SUM(I47:I51)</f>
        <v>17</v>
      </c>
      <c r="J52" s="403"/>
      <c r="K52" s="399"/>
      <c r="L52" s="170" t="s">
        <v>130</v>
      </c>
      <c r="M52" s="165">
        <v>21</v>
      </c>
      <c r="N52" s="285">
        <v>0</v>
      </c>
      <c r="O52" s="286">
        <v>0</v>
      </c>
      <c r="P52" s="287">
        <v>0</v>
      </c>
      <c r="Q52" s="287">
        <f t="shared" si="0"/>
        <v>21</v>
      </c>
      <c r="R52" s="169">
        <v>2</v>
      </c>
    </row>
    <row r="53" spans="1:18" ht="12" customHeight="1">
      <c r="A53" s="404"/>
      <c r="B53" s="411">
        <v>2</v>
      </c>
      <c r="C53" s="273" t="s">
        <v>33</v>
      </c>
      <c r="D53" s="189">
        <v>23</v>
      </c>
      <c r="E53" s="196">
        <v>0</v>
      </c>
      <c r="F53" s="197">
        <v>0</v>
      </c>
      <c r="G53" s="198">
        <v>2</v>
      </c>
      <c r="H53" s="198">
        <f t="shared" si="1"/>
        <v>21</v>
      </c>
      <c r="I53" s="190">
        <v>2</v>
      </c>
      <c r="J53" s="403"/>
      <c r="K53" s="399"/>
      <c r="L53" s="170" t="s">
        <v>131</v>
      </c>
      <c r="M53" s="165">
        <v>15</v>
      </c>
      <c r="N53" s="285">
        <v>0</v>
      </c>
      <c r="O53" s="286">
        <v>0</v>
      </c>
      <c r="P53" s="287">
        <v>15</v>
      </c>
      <c r="Q53" s="287">
        <f t="shared" si="0"/>
        <v>0</v>
      </c>
      <c r="R53" s="169" t="s">
        <v>103</v>
      </c>
    </row>
    <row r="54" spans="1:18" ht="12" customHeight="1">
      <c r="A54" s="404"/>
      <c r="B54" s="411"/>
      <c r="C54" s="268" t="s">
        <v>34</v>
      </c>
      <c r="D54" s="165">
        <v>17</v>
      </c>
      <c r="E54" s="166">
        <v>0</v>
      </c>
      <c r="F54" s="167">
        <v>0</v>
      </c>
      <c r="G54" s="168">
        <v>3</v>
      </c>
      <c r="H54" s="168">
        <f t="shared" si="1"/>
        <v>14</v>
      </c>
      <c r="I54" s="169">
        <v>1</v>
      </c>
      <c r="J54" s="403"/>
      <c r="K54" s="399"/>
      <c r="L54" s="170" t="s">
        <v>132</v>
      </c>
      <c r="M54" s="165">
        <v>36</v>
      </c>
      <c r="N54" s="285">
        <v>0</v>
      </c>
      <c r="O54" s="286">
        <v>0</v>
      </c>
      <c r="P54" s="287">
        <v>0</v>
      </c>
      <c r="Q54" s="287">
        <f t="shared" si="0"/>
        <v>36</v>
      </c>
      <c r="R54" s="169">
        <v>4</v>
      </c>
    </row>
    <row r="55" spans="1:18" ht="12" customHeight="1">
      <c r="A55" s="404"/>
      <c r="B55" s="411"/>
      <c r="C55" s="268" t="s">
        <v>35</v>
      </c>
      <c r="D55" s="165">
        <v>32</v>
      </c>
      <c r="E55" s="166">
        <v>0</v>
      </c>
      <c r="F55" s="167">
        <v>0</v>
      </c>
      <c r="G55" s="168">
        <v>4</v>
      </c>
      <c r="H55" s="168">
        <f t="shared" si="1"/>
        <v>28</v>
      </c>
      <c r="I55" s="169">
        <v>3</v>
      </c>
      <c r="J55" s="404"/>
      <c r="K55" s="386" t="s">
        <v>112</v>
      </c>
      <c r="L55" s="387"/>
      <c r="M55" s="191">
        <v>212</v>
      </c>
      <c r="N55" s="291">
        <v>0</v>
      </c>
      <c r="O55" s="292">
        <v>3</v>
      </c>
      <c r="P55" s="293">
        <v>19</v>
      </c>
      <c r="Q55" s="293">
        <f t="shared" si="0"/>
        <v>190</v>
      </c>
      <c r="R55" s="182">
        <f>SUM(R49:R54)</f>
        <v>19</v>
      </c>
    </row>
    <row r="56" spans="1:18" ht="12" customHeight="1">
      <c r="A56" s="404"/>
      <c r="B56" s="412"/>
      <c r="C56" s="274" t="s">
        <v>133</v>
      </c>
      <c r="D56" s="211">
        <v>20</v>
      </c>
      <c r="E56" s="212">
        <v>0</v>
      </c>
      <c r="F56" s="213">
        <v>0</v>
      </c>
      <c r="G56" s="214">
        <v>2</v>
      </c>
      <c r="H56" s="214">
        <f t="shared" si="1"/>
        <v>18</v>
      </c>
      <c r="I56" s="215">
        <v>2</v>
      </c>
      <c r="J56" s="391" t="s">
        <v>8</v>
      </c>
      <c r="K56" s="401"/>
      <c r="L56" s="401"/>
      <c r="M56" s="207">
        <v>562</v>
      </c>
      <c r="N56" s="300">
        <v>0</v>
      </c>
      <c r="O56" s="301">
        <v>4</v>
      </c>
      <c r="P56" s="302">
        <v>38</v>
      </c>
      <c r="Q56" s="302">
        <f t="shared" si="0"/>
        <v>520</v>
      </c>
      <c r="R56" s="206">
        <f>SUM(R41,R48,R55)</f>
        <v>54</v>
      </c>
    </row>
    <row r="57" spans="1:18" ht="12" customHeight="1">
      <c r="A57" s="405"/>
      <c r="B57" s="386" t="s">
        <v>112</v>
      </c>
      <c r="C57" s="387"/>
      <c r="D57" s="191">
        <v>92</v>
      </c>
      <c r="E57" s="192">
        <v>0</v>
      </c>
      <c r="F57" s="193">
        <v>0</v>
      </c>
      <c r="G57" s="194">
        <v>11</v>
      </c>
      <c r="H57" s="194">
        <f t="shared" si="1"/>
        <v>81</v>
      </c>
      <c r="I57" s="182">
        <f>SUM(I53:I56)</f>
        <v>8</v>
      </c>
      <c r="J57" s="406">
        <v>10</v>
      </c>
      <c r="K57" s="407">
        <v>1</v>
      </c>
      <c r="L57" s="195" t="s">
        <v>84</v>
      </c>
      <c r="M57" s="189">
        <v>29</v>
      </c>
      <c r="N57" s="294">
        <v>0</v>
      </c>
      <c r="O57" s="295">
        <v>0</v>
      </c>
      <c r="P57" s="296">
        <v>0</v>
      </c>
      <c r="Q57" s="296">
        <f t="shared" si="0"/>
        <v>29</v>
      </c>
      <c r="R57" s="190">
        <v>3</v>
      </c>
    </row>
    <row r="58" spans="1:18" ht="12" customHeight="1">
      <c r="A58" s="391" t="s">
        <v>8</v>
      </c>
      <c r="B58" s="401"/>
      <c r="C58" s="401"/>
      <c r="D58" s="207">
        <v>268</v>
      </c>
      <c r="E58" s="208">
        <v>0</v>
      </c>
      <c r="F58" s="209">
        <v>0</v>
      </c>
      <c r="G58" s="210">
        <v>17</v>
      </c>
      <c r="H58" s="210">
        <f t="shared" si="1"/>
        <v>251</v>
      </c>
      <c r="I58" s="206">
        <f>SUM(I52,I57)</f>
        <v>25</v>
      </c>
      <c r="J58" s="404"/>
      <c r="K58" s="408"/>
      <c r="L58" s="170" t="s">
        <v>85</v>
      </c>
      <c r="M58" s="165">
        <v>18</v>
      </c>
      <c r="N58" s="285">
        <v>0</v>
      </c>
      <c r="O58" s="286">
        <v>0</v>
      </c>
      <c r="P58" s="287">
        <v>0</v>
      </c>
      <c r="Q58" s="287">
        <f t="shared" si="0"/>
        <v>18</v>
      </c>
      <c r="R58" s="169">
        <v>2</v>
      </c>
    </row>
    <row r="59" spans="1:18" ht="12" customHeight="1">
      <c r="A59" s="402">
        <v>5</v>
      </c>
      <c r="B59" s="398">
        <v>1</v>
      </c>
      <c r="C59" s="270" t="s">
        <v>36</v>
      </c>
      <c r="D59" s="189">
        <v>12</v>
      </c>
      <c r="E59" s="196">
        <v>0</v>
      </c>
      <c r="F59" s="197">
        <v>0</v>
      </c>
      <c r="G59" s="198">
        <v>0</v>
      </c>
      <c r="H59" s="198">
        <f t="shared" si="1"/>
        <v>12</v>
      </c>
      <c r="I59" s="190">
        <v>1</v>
      </c>
      <c r="J59" s="404"/>
      <c r="K59" s="408"/>
      <c r="L59" s="170" t="s">
        <v>86</v>
      </c>
      <c r="M59" s="165">
        <v>21</v>
      </c>
      <c r="N59" s="285">
        <v>0</v>
      </c>
      <c r="O59" s="286">
        <v>0</v>
      </c>
      <c r="P59" s="287">
        <v>3</v>
      </c>
      <c r="Q59" s="287">
        <f t="shared" si="0"/>
        <v>18</v>
      </c>
      <c r="R59" s="169">
        <v>2</v>
      </c>
    </row>
    <row r="60" spans="1:18" ht="12" customHeight="1">
      <c r="A60" s="403"/>
      <c r="B60" s="399"/>
      <c r="C60" s="271" t="s">
        <v>37</v>
      </c>
      <c r="D60" s="165">
        <v>30</v>
      </c>
      <c r="E60" s="166">
        <v>0</v>
      </c>
      <c r="F60" s="167">
        <v>0</v>
      </c>
      <c r="G60" s="168">
        <v>1</v>
      </c>
      <c r="H60" s="168">
        <f t="shared" si="1"/>
        <v>29</v>
      </c>
      <c r="I60" s="169">
        <v>3</v>
      </c>
      <c r="J60" s="404"/>
      <c r="K60" s="409"/>
      <c r="L60" s="170" t="s">
        <v>87</v>
      </c>
      <c r="M60" s="165">
        <v>15</v>
      </c>
      <c r="N60" s="285">
        <v>0</v>
      </c>
      <c r="O60" s="286">
        <v>0</v>
      </c>
      <c r="P60" s="287">
        <v>6</v>
      </c>
      <c r="Q60" s="287">
        <f t="shared" si="0"/>
        <v>9</v>
      </c>
      <c r="R60" s="169">
        <v>1</v>
      </c>
    </row>
    <row r="61" spans="1:18" ht="12" customHeight="1">
      <c r="A61" s="403"/>
      <c r="B61" s="399"/>
      <c r="C61" s="271" t="s">
        <v>134</v>
      </c>
      <c r="D61" s="165">
        <v>15</v>
      </c>
      <c r="E61" s="166">
        <v>0</v>
      </c>
      <c r="F61" s="167">
        <v>0</v>
      </c>
      <c r="G61" s="168">
        <v>0</v>
      </c>
      <c r="H61" s="168">
        <f t="shared" si="1"/>
        <v>15</v>
      </c>
      <c r="I61" s="169">
        <v>2</v>
      </c>
      <c r="J61" s="404"/>
      <c r="K61" s="386" t="s">
        <v>112</v>
      </c>
      <c r="L61" s="387"/>
      <c r="M61" s="191">
        <v>83</v>
      </c>
      <c r="N61" s="291">
        <v>0</v>
      </c>
      <c r="O61" s="292">
        <v>0</v>
      </c>
      <c r="P61" s="293">
        <v>9</v>
      </c>
      <c r="Q61" s="293">
        <f t="shared" si="0"/>
        <v>74</v>
      </c>
      <c r="R61" s="182">
        <f>SUM(R57:R60)</f>
        <v>8</v>
      </c>
    </row>
    <row r="62" spans="1:18" ht="12" customHeight="1">
      <c r="A62" s="403"/>
      <c r="B62" s="399"/>
      <c r="C62" s="271" t="s">
        <v>107</v>
      </c>
      <c r="D62" s="165">
        <v>8</v>
      </c>
      <c r="E62" s="166">
        <v>3</v>
      </c>
      <c r="F62" s="167">
        <v>0</v>
      </c>
      <c r="G62" s="168">
        <v>5</v>
      </c>
      <c r="H62" s="168">
        <f t="shared" si="1"/>
        <v>3</v>
      </c>
      <c r="I62" s="169" t="s">
        <v>103</v>
      </c>
      <c r="J62" s="404"/>
      <c r="K62" s="398">
        <v>2</v>
      </c>
      <c r="L62" s="195" t="s">
        <v>88</v>
      </c>
      <c r="M62" s="189">
        <v>31</v>
      </c>
      <c r="N62" s="294">
        <v>0</v>
      </c>
      <c r="O62" s="295">
        <v>2</v>
      </c>
      <c r="P62" s="296">
        <v>0</v>
      </c>
      <c r="Q62" s="296">
        <f t="shared" si="0"/>
        <v>29</v>
      </c>
      <c r="R62" s="190">
        <v>3</v>
      </c>
    </row>
    <row r="63" spans="1:18" ht="12" customHeight="1">
      <c r="A63" s="403"/>
      <c r="B63" s="399"/>
      <c r="C63" s="271" t="s">
        <v>135</v>
      </c>
      <c r="D63" s="165">
        <v>15</v>
      </c>
      <c r="E63" s="166">
        <v>0</v>
      </c>
      <c r="F63" s="167">
        <v>0</v>
      </c>
      <c r="G63" s="168">
        <v>1</v>
      </c>
      <c r="H63" s="168">
        <f t="shared" si="1"/>
        <v>14</v>
      </c>
      <c r="I63" s="169">
        <v>1</v>
      </c>
      <c r="J63" s="404"/>
      <c r="K63" s="399"/>
      <c r="L63" s="170" t="s">
        <v>89</v>
      </c>
      <c r="M63" s="165">
        <v>34</v>
      </c>
      <c r="N63" s="285">
        <v>0</v>
      </c>
      <c r="O63" s="286">
        <v>0</v>
      </c>
      <c r="P63" s="287">
        <v>2</v>
      </c>
      <c r="Q63" s="287">
        <f t="shared" si="0"/>
        <v>32</v>
      </c>
      <c r="R63" s="169">
        <v>3</v>
      </c>
    </row>
    <row r="64" spans="1:18" ht="12" customHeight="1">
      <c r="A64" s="403"/>
      <c r="B64" s="399"/>
      <c r="C64" s="271" t="s">
        <v>38</v>
      </c>
      <c r="D64" s="165">
        <v>21</v>
      </c>
      <c r="E64" s="166">
        <v>0</v>
      </c>
      <c r="F64" s="167">
        <v>0</v>
      </c>
      <c r="G64" s="168">
        <v>1</v>
      </c>
      <c r="H64" s="168">
        <f t="shared" si="1"/>
        <v>20</v>
      </c>
      <c r="I64" s="169">
        <v>2</v>
      </c>
      <c r="J64" s="404"/>
      <c r="K64" s="399"/>
      <c r="L64" s="170" t="s">
        <v>90</v>
      </c>
      <c r="M64" s="165">
        <v>60</v>
      </c>
      <c r="N64" s="285">
        <v>0</v>
      </c>
      <c r="O64" s="286">
        <v>0</v>
      </c>
      <c r="P64" s="287">
        <v>1</v>
      </c>
      <c r="Q64" s="287">
        <f t="shared" si="0"/>
        <v>59</v>
      </c>
      <c r="R64" s="169">
        <v>6</v>
      </c>
    </row>
    <row r="65" spans="1:18" ht="12" customHeight="1">
      <c r="A65" s="403"/>
      <c r="B65" s="400"/>
      <c r="C65" s="272" t="s">
        <v>39</v>
      </c>
      <c r="D65" s="172">
        <v>17</v>
      </c>
      <c r="E65" s="175">
        <v>0</v>
      </c>
      <c r="F65" s="176">
        <v>0</v>
      </c>
      <c r="G65" s="177">
        <v>3</v>
      </c>
      <c r="H65" s="177">
        <f t="shared" si="1"/>
        <v>14</v>
      </c>
      <c r="I65" s="173">
        <v>1</v>
      </c>
      <c r="J65" s="404"/>
      <c r="K65" s="399"/>
      <c r="L65" s="170" t="s">
        <v>91</v>
      </c>
      <c r="M65" s="165">
        <v>15</v>
      </c>
      <c r="N65" s="285">
        <v>0</v>
      </c>
      <c r="O65" s="286">
        <v>0</v>
      </c>
      <c r="P65" s="287">
        <v>1</v>
      </c>
      <c r="Q65" s="287">
        <f t="shared" si="0"/>
        <v>14</v>
      </c>
      <c r="R65" s="169">
        <v>1</v>
      </c>
    </row>
    <row r="66" spans="1:18" ht="12" customHeight="1">
      <c r="A66" s="404"/>
      <c r="B66" s="386" t="s">
        <v>112</v>
      </c>
      <c r="C66" s="387"/>
      <c r="D66" s="191">
        <v>118</v>
      </c>
      <c r="E66" s="192">
        <v>3</v>
      </c>
      <c r="F66" s="193">
        <v>0</v>
      </c>
      <c r="G66" s="194">
        <v>11</v>
      </c>
      <c r="H66" s="194">
        <f t="shared" si="1"/>
        <v>107</v>
      </c>
      <c r="I66" s="182">
        <f>SUM(I59:I65)</f>
        <v>10</v>
      </c>
      <c r="J66" s="404"/>
      <c r="K66" s="400"/>
      <c r="L66" s="171" t="s">
        <v>92</v>
      </c>
      <c r="M66" s="172">
        <v>21</v>
      </c>
      <c r="N66" s="288">
        <v>0</v>
      </c>
      <c r="O66" s="289">
        <v>0</v>
      </c>
      <c r="P66" s="290">
        <v>1</v>
      </c>
      <c r="Q66" s="290">
        <f t="shared" si="0"/>
        <v>20</v>
      </c>
      <c r="R66" s="173">
        <v>2</v>
      </c>
    </row>
    <row r="67" spans="1:18" ht="12" customHeight="1">
      <c r="A67" s="403"/>
      <c r="B67" s="408">
        <v>2</v>
      </c>
      <c r="C67" s="270" t="s">
        <v>40</v>
      </c>
      <c r="D67" s="189">
        <v>29</v>
      </c>
      <c r="E67" s="196">
        <v>0</v>
      </c>
      <c r="F67" s="197">
        <v>0</v>
      </c>
      <c r="G67" s="198">
        <v>1</v>
      </c>
      <c r="H67" s="198">
        <f t="shared" si="1"/>
        <v>28</v>
      </c>
      <c r="I67" s="190">
        <v>3</v>
      </c>
      <c r="J67" s="405"/>
      <c r="K67" s="386" t="s">
        <v>112</v>
      </c>
      <c r="L67" s="387"/>
      <c r="M67" s="191">
        <v>161</v>
      </c>
      <c r="N67" s="291">
        <v>0</v>
      </c>
      <c r="O67" s="292">
        <v>2</v>
      </c>
      <c r="P67" s="293">
        <v>5</v>
      </c>
      <c r="Q67" s="293">
        <f t="shared" si="0"/>
        <v>154</v>
      </c>
      <c r="R67" s="182">
        <f>SUM(R62:R66)</f>
        <v>15</v>
      </c>
    </row>
    <row r="68" spans="1:18" ht="12" customHeight="1">
      <c r="A68" s="403"/>
      <c r="B68" s="408"/>
      <c r="C68" s="271" t="s">
        <v>41</v>
      </c>
      <c r="D68" s="165">
        <v>42</v>
      </c>
      <c r="E68" s="166">
        <v>0</v>
      </c>
      <c r="F68" s="167">
        <v>0</v>
      </c>
      <c r="G68" s="168">
        <v>4</v>
      </c>
      <c r="H68" s="168">
        <f t="shared" si="1"/>
        <v>38</v>
      </c>
      <c r="I68" s="169">
        <v>4</v>
      </c>
      <c r="J68" s="391" t="s">
        <v>8</v>
      </c>
      <c r="K68" s="401"/>
      <c r="L68" s="401"/>
      <c r="M68" s="207">
        <v>244</v>
      </c>
      <c r="N68" s="300">
        <v>0</v>
      </c>
      <c r="O68" s="301">
        <v>2</v>
      </c>
      <c r="P68" s="302">
        <v>14</v>
      </c>
      <c r="Q68" s="302">
        <f t="shared" ref="Q68:Q90" si="2">M68-O68-P68</f>
        <v>228</v>
      </c>
      <c r="R68" s="206">
        <f>SUM(R61,R67)</f>
        <v>23</v>
      </c>
    </row>
    <row r="69" spans="1:18" ht="12" customHeight="1">
      <c r="A69" s="403"/>
      <c r="B69" s="408"/>
      <c r="C69" s="271" t="s">
        <v>42</v>
      </c>
      <c r="D69" s="165">
        <v>24</v>
      </c>
      <c r="E69" s="166">
        <v>0</v>
      </c>
      <c r="F69" s="167">
        <v>1</v>
      </c>
      <c r="G69" s="168">
        <v>1</v>
      </c>
      <c r="H69" s="168">
        <f t="shared" ref="H69:H88" si="3">D69-F69-G69</f>
        <v>22</v>
      </c>
      <c r="I69" s="169">
        <v>2</v>
      </c>
      <c r="J69" s="236">
        <v>11</v>
      </c>
      <c r="K69" s="398">
        <v>1</v>
      </c>
      <c r="L69" s="237" t="s">
        <v>93</v>
      </c>
      <c r="M69" s="238">
        <v>19</v>
      </c>
      <c r="N69" s="303">
        <v>0</v>
      </c>
      <c r="O69" s="304">
        <v>0</v>
      </c>
      <c r="P69" s="305">
        <v>2</v>
      </c>
      <c r="Q69" s="305">
        <f t="shared" si="2"/>
        <v>17</v>
      </c>
      <c r="R69" s="239">
        <v>2</v>
      </c>
    </row>
    <row r="70" spans="1:18" ht="12" customHeight="1">
      <c r="A70" s="403"/>
      <c r="B70" s="408"/>
      <c r="C70" s="271" t="s">
        <v>136</v>
      </c>
      <c r="D70" s="165">
        <v>13</v>
      </c>
      <c r="E70" s="166">
        <v>0</v>
      </c>
      <c r="F70" s="167">
        <v>0</v>
      </c>
      <c r="G70" s="168">
        <v>1</v>
      </c>
      <c r="H70" s="168">
        <f t="shared" si="3"/>
        <v>12</v>
      </c>
      <c r="I70" s="169">
        <v>1</v>
      </c>
      <c r="J70" s="240"/>
      <c r="K70" s="399"/>
      <c r="L70" s="170" t="s">
        <v>94</v>
      </c>
      <c r="M70" s="165">
        <v>17</v>
      </c>
      <c r="N70" s="285">
        <v>0</v>
      </c>
      <c r="O70" s="286">
        <v>0</v>
      </c>
      <c r="P70" s="287">
        <v>1</v>
      </c>
      <c r="Q70" s="287">
        <f t="shared" si="2"/>
        <v>16</v>
      </c>
      <c r="R70" s="169">
        <v>2</v>
      </c>
    </row>
    <row r="71" spans="1:18" ht="12" customHeight="1">
      <c r="A71" s="403"/>
      <c r="B71" s="409"/>
      <c r="C71" s="279" t="s">
        <v>137</v>
      </c>
      <c r="D71" s="241">
        <v>33</v>
      </c>
      <c r="E71" s="242">
        <v>0</v>
      </c>
      <c r="F71" s="243">
        <v>1</v>
      </c>
      <c r="G71" s="244">
        <v>3</v>
      </c>
      <c r="H71" s="244">
        <f t="shared" si="3"/>
        <v>29</v>
      </c>
      <c r="I71" s="245">
        <v>3</v>
      </c>
      <c r="J71" s="240"/>
      <c r="K71" s="400"/>
      <c r="L71" s="171" t="s">
        <v>95</v>
      </c>
      <c r="M71" s="172">
        <v>42</v>
      </c>
      <c r="N71" s="288">
        <v>0</v>
      </c>
      <c r="O71" s="289">
        <v>0</v>
      </c>
      <c r="P71" s="290">
        <v>7</v>
      </c>
      <c r="Q71" s="290">
        <f t="shared" si="2"/>
        <v>35</v>
      </c>
      <c r="R71" s="173">
        <v>4</v>
      </c>
    </row>
    <row r="72" spans="1:18" ht="12" customHeight="1">
      <c r="A72" s="405"/>
      <c r="B72" s="386" t="s">
        <v>112</v>
      </c>
      <c r="C72" s="387"/>
      <c r="D72" s="191">
        <v>141</v>
      </c>
      <c r="E72" s="192">
        <v>0</v>
      </c>
      <c r="F72" s="193">
        <v>2</v>
      </c>
      <c r="G72" s="194">
        <v>10</v>
      </c>
      <c r="H72" s="194">
        <f t="shared" si="3"/>
        <v>129</v>
      </c>
      <c r="I72" s="182">
        <f>SUM(I67:I71)</f>
        <v>13</v>
      </c>
      <c r="J72" s="240"/>
      <c r="K72" s="386" t="s">
        <v>112</v>
      </c>
      <c r="L72" s="387"/>
      <c r="M72" s="191">
        <v>78</v>
      </c>
      <c r="N72" s="291">
        <v>0</v>
      </c>
      <c r="O72" s="292">
        <v>0</v>
      </c>
      <c r="P72" s="293">
        <v>10</v>
      </c>
      <c r="Q72" s="293">
        <f t="shared" si="2"/>
        <v>68</v>
      </c>
      <c r="R72" s="182">
        <f>SUM(R69:R71)</f>
        <v>8</v>
      </c>
    </row>
    <row r="73" spans="1:18" ht="12" customHeight="1">
      <c r="A73" s="391" t="s">
        <v>8</v>
      </c>
      <c r="B73" s="392"/>
      <c r="C73" s="392"/>
      <c r="D73" s="246">
        <v>259</v>
      </c>
      <c r="E73" s="247">
        <v>3</v>
      </c>
      <c r="F73" s="248">
        <v>2</v>
      </c>
      <c r="G73" s="249">
        <v>21</v>
      </c>
      <c r="H73" s="249">
        <f t="shared" si="3"/>
        <v>236</v>
      </c>
      <c r="I73" s="250">
        <f>SUM(I66,I72)</f>
        <v>23</v>
      </c>
      <c r="J73" s="240"/>
      <c r="K73" s="251">
        <v>2</v>
      </c>
      <c r="L73" s="188" t="s">
        <v>96</v>
      </c>
      <c r="M73" s="189">
        <v>59</v>
      </c>
      <c r="N73" s="294">
        <v>0</v>
      </c>
      <c r="O73" s="295">
        <v>0</v>
      </c>
      <c r="P73" s="296">
        <v>4</v>
      </c>
      <c r="Q73" s="296">
        <f t="shared" si="2"/>
        <v>55</v>
      </c>
      <c r="R73" s="190">
        <v>6</v>
      </c>
    </row>
    <row r="74" spans="1:18" ht="12" customHeight="1">
      <c r="A74" s="402">
        <v>6</v>
      </c>
      <c r="B74" s="398">
        <v>1</v>
      </c>
      <c r="C74" s="270" t="s">
        <v>43</v>
      </c>
      <c r="D74" s="189">
        <v>53</v>
      </c>
      <c r="E74" s="196">
        <v>0</v>
      </c>
      <c r="F74" s="197">
        <v>0</v>
      </c>
      <c r="G74" s="198">
        <v>5</v>
      </c>
      <c r="H74" s="198">
        <f t="shared" si="3"/>
        <v>48</v>
      </c>
      <c r="I74" s="190">
        <v>5</v>
      </c>
      <c r="J74" s="240"/>
      <c r="K74" s="252"/>
      <c r="L74" s="164" t="s">
        <v>97</v>
      </c>
      <c r="M74" s="165">
        <v>106</v>
      </c>
      <c r="N74" s="285">
        <v>0</v>
      </c>
      <c r="O74" s="286">
        <v>0</v>
      </c>
      <c r="P74" s="287">
        <v>3</v>
      </c>
      <c r="Q74" s="287">
        <f t="shared" si="2"/>
        <v>103</v>
      </c>
      <c r="R74" s="169">
        <v>10</v>
      </c>
    </row>
    <row r="75" spans="1:18" ht="12" customHeight="1">
      <c r="A75" s="403"/>
      <c r="B75" s="399"/>
      <c r="C75" s="271" t="s">
        <v>44</v>
      </c>
      <c r="D75" s="165">
        <v>29</v>
      </c>
      <c r="E75" s="166">
        <v>0</v>
      </c>
      <c r="F75" s="167">
        <v>0</v>
      </c>
      <c r="G75" s="168">
        <v>0</v>
      </c>
      <c r="H75" s="168">
        <f t="shared" si="3"/>
        <v>29</v>
      </c>
      <c r="I75" s="169">
        <v>3</v>
      </c>
      <c r="J75" s="240"/>
      <c r="K75" s="252"/>
      <c r="L75" s="174" t="s">
        <v>138</v>
      </c>
      <c r="M75" s="172">
        <v>31</v>
      </c>
      <c r="N75" s="288">
        <v>0</v>
      </c>
      <c r="O75" s="289">
        <v>0</v>
      </c>
      <c r="P75" s="290">
        <v>2</v>
      </c>
      <c r="Q75" s="290">
        <f t="shared" si="2"/>
        <v>29</v>
      </c>
      <c r="R75" s="173">
        <v>3</v>
      </c>
    </row>
    <row r="76" spans="1:18" ht="12" customHeight="1">
      <c r="A76" s="403"/>
      <c r="B76" s="399"/>
      <c r="C76" s="271" t="s">
        <v>45</v>
      </c>
      <c r="D76" s="165">
        <v>18</v>
      </c>
      <c r="E76" s="166">
        <v>0</v>
      </c>
      <c r="F76" s="167">
        <v>0</v>
      </c>
      <c r="G76" s="168">
        <v>0</v>
      </c>
      <c r="H76" s="168">
        <f t="shared" si="3"/>
        <v>18</v>
      </c>
      <c r="I76" s="169">
        <v>2</v>
      </c>
      <c r="J76" s="240"/>
      <c r="K76" s="253"/>
      <c r="L76" s="199" t="s">
        <v>139</v>
      </c>
      <c r="M76" s="183">
        <v>17</v>
      </c>
      <c r="N76" s="297">
        <v>0</v>
      </c>
      <c r="O76" s="298">
        <v>0</v>
      </c>
      <c r="P76" s="299">
        <v>4</v>
      </c>
      <c r="Q76" s="299">
        <f t="shared" si="2"/>
        <v>13</v>
      </c>
      <c r="R76" s="187">
        <v>1</v>
      </c>
    </row>
    <row r="77" spans="1:18" ht="12" customHeight="1">
      <c r="A77" s="403"/>
      <c r="B77" s="399"/>
      <c r="C77" s="271" t="s">
        <v>46</v>
      </c>
      <c r="D77" s="165">
        <v>18</v>
      </c>
      <c r="E77" s="166">
        <v>0</v>
      </c>
      <c r="F77" s="167">
        <v>0</v>
      </c>
      <c r="G77" s="168">
        <v>1</v>
      </c>
      <c r="H77" s="168">
        <f t="shared" si="3"/>
        <v>17</v>
      </c>
      <c r="I77" s="169">
        <v>2</v>
      </c>
      <c r="J77" s="254"/>
      <c r="K77" s="386" t="s">
        <v>112</v>
      </c>
      <c r="L77" s="387"/>
      <c r="M77" s="191">
        <v>213</v>
      </c>
      <c r="N77" s="291">
        <v>0</v>
      </c>
      <c r="O77" s="292">
        <v>0</v>
      </c>
      <c r="P77" s="293">
        <v>13</v>
      </c>
      <c r="Q77" s="293">
        <f t="shared" si="2"/>
        <v>200</v>
      </c>
      <c r="R77" s="182">
        <f>SUM(R73:R76)</f>
        <v>20</v>
      </c>
    </row>
    <row r="78" spans="1:18" ht="12" customHeight="1">
      <c r="A78" s="403"/>
      <c r="B78" s="399"/>
      <c r="C78" s="271" t="s">
        <v>47</v>
      </c>
      <c r="D78" s="165">
        <v>48</v>
      </c>
      <c r="E78" s="166">
        <v>0</v>
      </c>
      <c r="F78" s="167">
        <v>0</v>
      </c>
      <c r="G78" s="168">
        <v>0</v>
      </c>
      <c r="H78" s="168">
        <f t="shared" si="3"/>
        <v>48</v>
      </c>
      <c r="I78" s="169">
        <v>5</v>
      </c>
      <c r="J78" s="391" t="s">
        <v>8</v>
      </c>
      <c r="K78" s="392"/>
      <c r="L78" s="392"/>
      <c r="M78" s="246">
        <v>291</v>
      </c>
      <c r="N78" s="306">
        <v>0</v>
      </c>
      <c r="O78" s="307">
        <v>0</v>
      </c>
      <c r="P78" s="308">
        <v>23</v>
      </c>
      <c r="Q78" s="308">
        <f t="shared" si="2"/>
        <v>268</v>
      </c>
      <c r="R78" s="250">
        <f>SUM(R72,R77)</f>
        <v>28</v>
      </c>
    </row>
    <row r="79" spans="1:18" ht="12" customHeight="1">
      <c r="A79" s="403"/>
      <c r="B79" s="399"/>
      <c r="C79" s="271" t="s">
        <v>140</v>
      </c>
      <c r="D79" s="165">
        <v>17</v>
      </c>
      <c r="E79" s="166">
        <v>0</v>
      </c>
      <c r="F79" s="167">
        <v>0</v>
      </c>
      <c r="G79" s="168">
        <v>0</v>
      </c>
      <c r="H79" s="168">
        <f t="shared" si="3"/>
        <v>17</v>
      </c>
      <c r="I79" s="169">
        <v>2</v>
      </c>
      <c r="J79" s="402">
        <v>12</v>
      </c>
      <c r="K79" s="398">
        <v>1</v>
      </c>
      <c r="L79" s="195" t="s">
        <v>106</v>
      </c>
      <c r="M79" s="189">
        <v>5</v>
      </c>
      <c r="N79" s="294">
        <v>0</v>
      </c>
      <c r="O79" s="295">
        <v>0</v>
      </c>
      <c r="P79" s="296">
        <v>5</v>
      </c>
      <c r="Q79" s="296">
        <f t="shared" si="2"/>
        <v>0</v>
      </c>
      <c r="R79" s="190" t="s">
        <v>103</v>
      </c>
    </row>
    <row r="80" spans="1:18" ht="12" customHeight="1">
      <c r="A80" s="403"/>
      <c r="B80" s="399"/>
      <c r="C80" s="271" t="s">
        <v>141</v>
      </c>
      <c r="D80" s="165">
        <v>13</v>
      </c>
      <c r="E80" s="166">
        <v>0</v>
      </c>
      <c r="F80" s="167">
        <v>0</v>
      </c>
      <c r="G80" s="168">
        <v>1</v>
      </c>
      <c r="H80" s="168">
        <f t="shared" si="3"/>
        <v>12</v>
      </c>
      <c r="I80" s="169">
        <v>1</v>
      </c>
      <c r="J80" s="403"/>
      <c r="K80" s="399"/>
      <c r="L80" s="170" t="s">
        <v>142</v>
      </c>
      <c r="M80" s="165">
        <v>17</v>
      </c>
      <c r="N80" s="285">
        <v>0</v>
      </c>
      <c r="O80" s="286">
        <v>0</v>
      </c>
      <c r="P80" s="287">
        <v>1</v>
      </c>
      <c r="Q80" s="287">
        <f t="shared" si="2"/>
        <v>16</v>
      </c>
      <c r="R80" s="169">
        <v>2</v>
      </c>
    </row>
    <row r="81" spans="1:18" ht="12" customHeight="1">
      <c r="A81" s="404"/>
      <c r="B81" s="386" t="s">
        <v>112</v>
      </c>
      <c r="C81" s="387"/>
      <c r="D81" s="191">
        <v>196</v>
      </c>
      <c r="E81" s="192">
        <v>0</v>
      </c>
      <c r="F81" s="193">
        <v>0</v>
      </c>
      <c r="G81" s="194">
        <v>7</v>
      </c>
      <c r="H81" s="194">
        <f t="shared" si="3"/>
        <v>189</v>
      </c>
      <c r="I81" s="182">
        <f>SUM(I74:I80)</f>
        <v>20</v>
      </c>
      <c r="J81" s="403"/>
      <c r="K81" s="399"/>
      <c r="L81" s="170" t="s">
        <v>98</v>
      </c>
      <c r="M81" s="165">
        <v>9</v>
      </c>
      <c r="N81" s="285">
        <v>0</v>
      </c>
      <c r="O81" s="286">
        <v>0</v>
      </c>
      <c r="P81" s="287">
        <v>2</v>
      </c>
      <c r="Q81" s="287">
        <f t="shared" si="2"/>
        <v>7</v>
      </c>
      <c r="R81" s="169">
        <v>1</v>
      </c>
    </row>
    <row r="82" spans="1:18" ht="12" customHeight="1">
      <c r="A82" s="403"/>
      <c r="B82" s="399">
        <v>2</v>
      </c>
      <c r="C82" s="271" t="s">
        <v>48</v>
      </c>
      <c r="D82" s="165">
        <v>22</v>
      </c>
      <c r="E82" s="166">
        <v>0</v>
      </c>
      <c r="F82" s="167">
        <v>1</v>
      </c>
      <c r="G82" s="168">
        <v>0</v>
      </c>
      <c r="H82" s="168">
        <f t="shared" si="3"/>
        <v>21</v>
      </c>
      <c r="I82" s="169">
        <v>2</v>
      </c>
      <c r="J82" s="403"/>
      <c r="K82" s="400"/>
      <c r="L82" s="171" t="s">
        <v>99</v>
      </c>
      <c r="M82" s="172">
        <v>17</v>
      </c>
      <c r="N82" s="288">
        <v>0</v>
      </c>
      <c r="O82" s="289">
        <v>0</v>
      </c>
      <c r="P82" s="290">
        <v>5</v>
      </c>
      <c r="Q82" s="290">
        <f t="shared" si="2"/>
        <v>12</v>
      </c>
      <c r="R82" s="173">
        <v>1</v>
      </c>
    </row>
    <row r="83" spans="1:18" ht="12" customHeight="1">
      <c r="A83" s="403"/>
      <c r="B83" s="399"/>
      <c r="C83" s="271" t="s">
        <v>49</v>
      </c>
      <c r="D83" s="165">
        <v>15</v>
      </c>
      <c r="E83" s="166">
        <v>0</v>
      </c>
      <c r="F83" s="167">
        <v>0</v>
      </c>
      <c r="G83" s="168">
        <v>0</v>
      </c>
      <c r="H83" s="168">
        <f t="shared" si="3"/>
        <v>15</v>
      </c>
      <c r="I83" s="169">
        <v>2</v>
      </c>
      <c r="J83" s="404"/>
      <c r="K83" s="386" t="s">
        <v>112</v>
      </c>
      <c r="L83" s="387"/>
      <c r="M83" s="191">
        <v>48</v>
      </c>
      <c r="N83" s="291">
        <v>0</v>
      </c>
      <c r="O83" s="292">
        <v>0</v>
      </c>
      <c r="P83" s="293">
        <v>13</v>
      </c>
      <c r="Q83" s="293">
        <f t="shared" si="2"/>
        <v>35</v>
      </c>
      <c r="R83" s="182">
        <f>SUM(R80:R82)</f>
        <v>4</v>
      </c>
    </row>
    <row r="84" spans="1:18" ht="12" customHeight="1">
      <c r="A84" s="403"/>
      <c r="B84" s="399"/>
      <c r="C84" s="271" t="s">
        <v>50</v>
      </c>
      <c r="D84" s="165">
        <v>20</v>
      </c>
      <c r="E84" s="166">
        <v>0</v>
      </c>
      <c r="F84" s="167">
        <v>0</v>
      </c>
      <c r="G84" s="168">
        <v>0</v>
      </c>
      <c r="H84" s="168">
        <f t="shared" si="3"/>
        <v>20</v>
      </c>
      <c r="I84" s="169">
        <v>2</v>
      </c>
      <c r="J84" s="403"/>
      <c r="K84" s="398">
        <v>2</v>
      </c>
      <c r="L84" s="195" t="s">
        <v>100</v>
      </c>
      <c r="M84" s="189">
        <v>11</v>
      </c>
      <c r="N84" s="294">
        <v>0</v>
      </c>
      <c r="O84" s="295">
        <v>0</v>
      </c>
      <c r="P84" s="296">
        <v>0</v>
      </c>
      <c r="Q84" s="296">
        <f t="shared" si="2"/>
        <v>11</v>
      </c>
      <c r="R84" s="190">
        <v>1</v>
      </c>
    </row>
    <row r="85" spans="1:18" ht="12" customHeight="1">
      <c r="A85" s="403"/>
      <c r="B85" s="399"/>
      <c r="C85" s="271" t="s">
        <v>51</v>
      </c>
      <c r="D85" s="165">
        <v>13</v>
      </c>
      <c r="E85" s="166">
        <v>0</v>
      </c>
      <c r="F85" s="167">
        <v>0</v>
      </c>
      <c r="G85" s="168">
        <v>0</v>
      </c>
      <c r="H85" s="168">
        <f t="shared" si="3"/>
        <v>13</v>
      </c>
      <c r="I85" s="169">
        <v>1</v>
      </c>
      <c r="J85" s="403"/>
      <c r="K85" s="399"/>
      <c r="L85" s="170" t="s">
        <v>101</v>
      </c>
      <c r="M85" s="165">
        <v>25</v>
      </c>
      <c r="N85" s="285">
        <v>0</v>
      </c>
      <c r="O85" s="286">
        <v>0</v>
      </c>
      <c r="P85" s="287">
        <v>3</v>
      </c>
      <c r="Q85" s="287">
        <f t="shared" si="2"/>
        <v>22</v>
      </c>
      <c r="R85" s="169">
        <v>2</v>
      </c>
    </row>
    <row r="86" spans="1:18" ht="12" customHeight="1">
      <c r="A86" s="403"/>
      <c r="B86" s="400"/>
      <c r="C86" s="272" t="s">
        <v>52</v>
      </c>
      <c r="D86" s="172">
        <v>20</v>
      </c>
      <c r="E86" s="175">
        <v>0</v>
      </c>
      <c r="F86" s="176">
        <v>0</v>
      </c>
      <c r="G86" s="177">
        <v>2</v>
      </c>
      <c r="H86" s="177">
        <f t="shared" si="3"/>
        <v>18</v>
      </c>
      <c r="I86" s="173">
        <v>2</v>
      </c>
      <c r="J86" s="403"/>
      <c r="K86" s="399"/>
      <c r="L86" s="170" t="s">
        <v>143</v>
      </c>
      <c r="M86" s="165">
        <v>5</v>
      </c>
      <c r="N86" s="285">
        <v>0</v>
      </c>
      <c r="O86" s="286">
        <v>0</v>
      </c>
      <c r="P86" s="287">
        <v>0</v>
      </c>
      <c r="Q86" s="287">
        <f t="shared" si="2"/>
        <v>5</v>
      </c>
      <c r="R86" s="169">
        <v>1</v>
      </c>
    </row>
    <row r="87" spans="1:18" ht="12" customHeight="1">
      <c r="A87" s="405"/>
      <c r="B87" s="386" t="s">
        <v>112</v>
      </c>
      <c r="C87" s="387"/>
      <c r="D87" s="178">
        <v>90</v>
      </c>
      <c r="E87" s="179">
        <v>0</v>
      </c>
      <c r="F87" s="180">
        <v>1</v>
      </c>
      <c r="G87" s="181">
        <v>2</v>
      </c>
      <c r="H87" s="181">
        <f t="shared" si="3"/>
        <v>87</v>
      </c>
      <c r="I87" s="182">
        <f>SUM(I82:I86)</f>
        <v>9</v>
      </c>
      <c r="J87" s="403"/>
      <c r="K87" s="399"/>
      <c r="L87" s="170" t="s">
        <v>144</v>
      </c>
      <c r="M87" s="165">
        <v>8</v>
      </c>
      <c r="N87" s="285">
        <v>0</v>
      </c>
      <c r="O87" s="286">
        <v>0</v>
      </c>
      <c r="P87" s="287">
        <v>0</v>
      </c>
      <c r="Q87" s="287">
        <f t="shared" si="2"/>
        <v>8</v>
      </c>
      <c r="R87" s="169">
        <v>1</v>
      </c>
    </row>
    <row r="88" spans="1:18" ht="12" customHeight="1">
      <c r="A88" s="383" t="s">
        <v>8</v>
      </c>
      <c r="B88" s="384"/>
      <c r="C88" s="385"/>
      <c r="D88" s="255">
        <v>286</v>
      </c>
      <c r="E88" s="256">
        <v>0</v>
      </c>
      <c r="F88" s="257">
        <v>1</v>
      </c>
      <c r="G88" s="258">
        <v>9</v>
      </c>
      <c r="H88" s="258">
        <f t="shared" si="3"/>
        <v>276</v>
      </c>
      <c r="I88" s="259">
        <f>SUM(I81,I87)</f>
        <v>29</v>
      </c>
      <c r="J88" s="404"/>
      <c r="K88" s="386" t="s">
        <v>112</v>
      </c>
      <c r="L88" s="387"/>
      <c r="M88" s="191">
        <v>49</v>
      </c>
      <c r="N88" s="291">
        <v>0</v>
      </c>
      <c r="O88" s="292">
        <v>0</v>
      </c>
      <c r="P88" s="293">
        <v>3</v>
      </c>
      <c r="Q88" s="293">
        <f t="shared" si="2"/>
        <v>46</v>
      </c>
      <c r="R88" s="182">
        <f>SUM(R84:R87)</f>
        <v>5</v>
      </c>
    </row>
    <row r="89" spans="1:18" ht="12" customHeight="1">
      <c r="A89" s="388" t="s">
        <v>153</v>
      </c>
      <c r="B89" s="389"/>
      <c r="C89" s="389"/>
      <c r="D89" s="389"/>
      <c r="E89" s="389"/>
      <c r="F89" s="389"/>
      <c r="G89" s="389"/>
      <c r="H89" s="389"/>
      <c r="I89" s="390"/>
      <c r="J89" s="391" t="s">
        <v>145</v>
      </c>
      <c r="K89" s="392"/>
      <c r="L89" s="392"/>
      <c r="M89" s="246">
        <v>97</v>
      </c>
      <c r="N89" s="306">
        <v>0</v>
      </c>
      <c r="O89" s="307">
        <v>0</v>
      </c>
      <c r="P89" s="308">
        <v>16</v>
      </c>
      <c r="Q89" s="308">
        <f t="shared" si="2"/>
        <v>81</v>
      </c>
      <c r="R89" s="250">
        <f>SUM(R83,R88)</f>
        <v>9</v>
      </c>
    </row>
    <row r="90" spans="1:18" ht="12" customHeight="1">
      <c r="A90" s="393" t="s">
        <v>148</v>
      </c>
      <c r="B90" s="394"/>
      <c r="C90" s="394"/>
      <c r="D90" s="394"/>
      <c r="E90" s="394"/>
      <c r="F90" s="394"/>
      <c r="G90" s="394"/>
      <c r="H90" s="394"/>
      <c r="I90" s="395"/>
      <c r="J90" s="396" t="s">
        <v>146</v>
      </c>
      <c r="K90" s="397"/>
      <c r="L90" s="397"/>
      <c r="M90" s="260" t="s">
        <v>102</v>
      </c>
      <c r="N90" s="309">
        <v>4</v>
      </c>
      <c r="O90" s="310">
        <v>13</v>
      </c>
      <c r="P90" s="311">
        <v>280</v>
      </c>
      <c r="Q90" s="311">
        <f t="shared" si="2"/>
        <v>3098</v>
      </c>
      <c r="R90" s="261">
        <f>SUM(I4:I88,R4:R89)/3</f>
        <v>317</v>
      </c>
    </row>
    <row r="91" spans="1:18" ht="12" customHeight="1">
      <c r="A91" s="379" t="s">
        <v>154</v>
      </c>
      <c r="B91" s="380"/>
      <c r="C91" s="380"/>
      <c r="D91" s="380"/>
      <c r="E91" s="380"/>
      <c r="F91" s="380"/>
      <c r="G91" s="380"/>
      <c r="H91" s="380"/>
      <c r="I91" s="381"/>
      <c r="J91" s="262"/>
      <c r="K91" s="263"/>
      <c r="L91" s="263"/>
      <c r="M91" s="263"/>
      <c r="N91" s="312"/>
      <c r="O91" s="312"/>
      <c r="P91" s="312"/>
      <c r="Q91" s="263"/>
      <c r="R91" s="264"/>
    </row>
    <row r="92" spans="1:18">
      <c r="A92" s="382"/>
      <c r="B92" s="382"/>
      <c r="C92" s="382"/>
      <c r="D92" s="382"/>
      <c r="E92" s="382"/>
      <c r="F92" s="382"/>
      <c r="G92" s="382"/>
      <c r="H92" s="382"/>
      <c r="I92" s="382"/>
    </row>
  </sheetData>
  <sheetProtection formatCells="0" formatColumns="0" formatRows="0" insertColumns="0" insertRows="0" insertHyperlinks="0" deleteColumns="0" deleteRows="0" sort="0" autoFilter="0" pivotTables="0"/>
  <mergeCells count="84">
    <mergeCell ref="A1:R1"/>
    <mergeCell ref="A2:D2"/>
    <mergeCell ref="E2:G2"/>
    <mergeCell ref="J2:M2"/>
    <mergeCell ref="N2:P2"/>
    <mergeCell ref="K9:K12"/>
    <mergeCell ref="B10:C10"/>
    <mergeCell ref="B11:B15"/>
    <mergeCell ref="K13:L13"/>
    <mergeCell ref="J14:L14"/>
    <mergeCell ref="J15:J33"/>
    <mergeCell ref="K15:K21"/>
    <mergeCell ref="B16:C16"/>
    <mergeCell ref="A17:C17"/>
    <mergeCell ref="A18:A30"/>
    <mergeCell ref="A4:A16"/>
    <mergeCell ref="B4:B9"/>
    <mergeCell ref="J4:J13"/>
    <mergeCell ref="K4:K7"/>
    <mergeCell ref="K8:L8"/>
    <mergeCell ref="B18:B23"/>
    <mergeCell ref="K22:L22"/>
    <mergeCell ref="K23:K26"/>
    <mergeCell ref="B24:C24"/>
    <mergeCell ref="B25:B29"/>
    <mergeCell ref="K27:L27"/>
    <mergeCell ref="K28:K32"/>
    <mergeCell ref="B30:C30"/>
    <mergeCell ref="A31:C31"/>
    <mergeCell ref="A32:A45"/>
    <mergeCell ref="B32:B36"/>
    <mergeCell ref="K33:L33"/>
    <mergeCell ref="J34:L34"/>
    <mergeCell ref="J35:J55"/>
    <mergeCell ref="K35:K40"/>
    <mergeCell ref="B37:C37"/>
    <mergeCell ref="B38:B44"/>
    <mergeCell ref="K41:L41"/>
    <mergeCell ref="K42:K47"/>
    <mergeCell ref="B45:C45"/>
    <mergeCell ref="A46:C46"/>
    <mergeCell ref="A47:A57"/>
    <mergeCell ref="B47:B51"/>
    <mergeCell ref="K48:L48"/>
    <mergeCell ref="K49:K54"/>
    <mergeCell ref="B52:C52"/>
    <mergeCell ref="B53:B56"/>
    <mergeCell ref="K55:L55"/>
    <mergeCell ref="J56:L56"/>
    <mergeCell ref="B57:C57"/>
    <mergeCell ref="J57:J67"/>
    <mergeCell ref="K57:K60"/>
    <mergeCell ref="A58:C58"/>
    <mergeCell ref="A59:A72"/>
    <mergeCell ref="B59:B65"/>
    <mergeCell ref="K61:L61"/>
    <mergeCell ref="K62:K66"/>
    <mergeCell ref="B66:C66"/>
    <mergeCell ref="B67:B71"/>
    <mergeCell ref="K67:L67"/>
    <mergeCell ref="A74:A87"/>
    <mergeCell ref="B74:B80"/>
    <mergeCell ref="K77:L77"/>
    <mergeCell ref="J78:L78"/>
    <mergeCell ref="J79:J88"/>
    <mergeCell ref="J68:L68"/>
    <mergeCell ref="K69:K71"/>
    <mergeCell ref="B72:C72"/>
    <mergeCell ref="K72:L72"/>
    <mergeCell ref="A73:C73"/>
    <mergeCell ref="K79:K82"/>
    <mergeCell ref="B81:C81"/>
    <mergeCell ref="B82:B86"/>
    <mergeCell ref="K83:L83"/>
    <mergeCell ref="K84:K87"/>
    <mergeCell ref="B87:C87"/>
    <mergeCell ref="A91:I91"/>
    <mergeCell ref="A92:I92"/>
    <mergeCell ref="A88:C88"/>
    <mergeCell ref="K88:L88"/>
    <mergeCell ref="A89:I89"/>
    <mergeCell ref="J89:L89"/>
    <mergeCell ref="A90:I90"/>
    <mergeCell ref="J90:L90"/>
  </mergeCells>
  <phoneticPr fontId="2"/>
  <printOptions horizontalCentered="1" verticalCentered="1"/>
  <pageMargins left="0.19685039370078741" right="0" top="0.19685039370078741" bottom="0" header="0.19685039370078741" footer="0"/>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Worksheet</vt:lpstr>
      <vt:lpstr>74%</vt:lpstr>
      <vt:lpstr>'74%'!Print_Area</vt:lpstr>
      <vt:lpstr>Worksheet!Print_Area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dc:creator>
  <cp:lastModifiedBy>hosoki</cp:lastModifiedBy>
  <cp:lastPrinted>2018-12-18T00:40:02Z</cp:lastPrinted>
  <dcterms:created xsi:type="dcterms:W3CDTF">2018-12-11T05:14:39Z</dcterms:created>
  <dcterms:modified xsi:type="dcterms:W3CDTF">2018-12-18T00:40:20Z</dcterms:modified>
</cp:coreProperties>
</file>